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acsiorg.sharepoint.com/sites/Assessment/Shared Documents/RIVERSIDE/ORDER FORMS/Materials Order Forms/"/>
    </mc:Choice>
  </mc:AlternateContent>
  <xr:revisionPtr revIDLastSave="131" documentId="8_{E5D650D7-B7DD-4EE7-AB39-D0769BEFA203}" xr6:coauthVersionLast="47" xr6:coauthVersionMax="47" xr10:uidLastSave="{0405AF6B-AA2D-4903-B1AD-322134969628}"/>
  <workbookProtection workbookAlgorithmName="SHA-512" workbookHashValue="YuH9fehRBjZmVJc0zDoA7wVSr0ziMYyTt5bliKuywkoddtvwhJL5YXZ6cwTYeXkv6noaTJw1dkLU0juYw2s7uA==" workbookSaltValue="OIDuv1XiV15GJSQLMzQ8vQ==" workbookSpinCount="100000" lockStructure="1"/>
  <bookViews>
    <workbookView xWindow="28680" yWindow="-120" windowWidth="29040" windowHeight="15720" xr2:uid="{00000000-000D-0000-FFFF-FFFF00000000}"/>
  </bookViews>
  <sheets>
    <sheet name="Iowa Materials" sheetId="1" r:id="rId1"/>
  </sheets>
  <definedNames>
    <definedName name="_xlnm.Print_Area" localSheetId="0">'Iowa Materials'!$A$1:$J$130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6" i="1"/>
  <c r="J30" i="1"/>
  <c r="J29" i="1"/>
  <c r="J102" i="1" l="1"/>
  <c r="J95" i="1" l="1"/>
  <c r="J96" i="1"/>
  <c r="J97" i="1"/>
  <c r="J98" i="1"/>
  <c r="J99" i="1"/>
  <c r="J94" i="1"/>
  <c r="J89" i="1"/>
  <c r="J90" i="1"/>
  <c r="J91" i="1"/>
  <c r="J88" i="1"/>
  <c r="J55" i="1"/>
  <c r="J56" i="1"/>
  <c r="J57" i="1"/>
  <c r="J58" i="1"/>
  <c r="J59" i="1"/>
  <c r="J60" i="1"/>
  <c r="J61" i="1"/>
  <c r="J54" i="1"/>
  <c r="J111" i="1"/>
  <c r="J106" i="1"/>
  <c r="J105" i="1"/>
  <c r="J104" i="1"/>
  <c r="J103" i="1"/>
  <c r="J73" i="1"/>
  <c r="J72" i="1"/>
  <c r="J71" i="1"/>
  <c r="J70" i="1"/>
  <c r="J69" i="1"/>
  <c r="J67" i="1"/>
  <c r="J66" i="1"/>
  <c r="J65" i="1"/>
  <c r="J64" i="1"/>
  <c r="J63" i="1"/>
  <c r="J52" i="1"/>
  <c r="J51" i="1"/>
  <c r="J49" i="1"/>
  <c r="J48" i="1"/>
  <c r="J47" i="1"/>
  <c r="J46" i="1"/>
  <c r="J45" i="1"/>
  <c r="J44" i="1"/>
  <c r="J43" i="1"/>
  <c r="J42" i="1"/>
  <c r="J39" i="1"/>
  <c r="J38" i="1"/>
  <c r="J37" i="1"/>
  <c r="J33" i="1"/>
  <c r="J32" i="1"/>
  <c r="J31" i="1"/>
  <c r="J123" i="1" l="1"/>
  <c r="J1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Smitherman</author>
  </authors>
  <commentList>
    <comment ref="J125" authorId="0" shapeId="0" xr:uid="{ED796D38-FEDC-4AB9-A779-C941DAE625DD}">
      <text>
        <r>
          <rPr>
            <sz val="12"/>
            <color theme="1"/>
            <rFont val="Calibri"/>
            <family val="2"/>
            <scheme val="minor"/>
          </rPr>
          <t xml:space="preserve">David Smitherman:
</t>
        </r>
      </text>
    </comment>
  </commentList>
</comments>
</file>

<file path=xl/sharedStrings.xml><?xml version="1.0" encoding="utf-8"?>
<sst xmlns="http://schemas.openxmlformats.org/spreadsheetml/2006/main" count="149" uniqueCount="130">
  <si>
    <t>Order Information</t>
  </si>
  <si>
    <t>Billing Address</t>
  </si>
  <si>
    <t>Customer Number</t>
  </si>
  <si>
    <t>School Name</t>
  </si>
  <si>
    <t>Purchase Order Number (optional)</t>
  </si>
  <si>
    <t>Address</t>
  </si>
  <si>
    <t>Order Date</t>
  </si>
  <si>
    <t>City</t>
  </si>
  <si>
    <t>State</t>
  </si>
  <si>
    <t>Testing Coordinator</t>
  </si>
  <si>
    <t>Zip</t>
  </si>
  <si>
    <t>Name</t>
  </si>
  <si>
    <t>Country</t>
  </si>
  <si>
    <t xml:space="preserve">Email </t>
  </si>
  <si>
    <r>
      <t xml:space="preserve">Phone </t>
    </r>
    <r>
      <rPr>
        <sz val="8"/>
        <color theme="1"/>
        <rFont val="Calibri"/>
        <family val="2"/>
        <scheme val="minor"/>
      </rPr>
      <t>(include area code)</t>
    </r>
  </si>
  <si>
    <t>Phone</t>
  </si>
  <si>
    <t>Billing email address:</t>
  </si>
  <si>
    <t xml:space="preserve">Order/Quote: </t>
  </si>
  <si>
    <t>Provide quote before processing order (check one)</t>
  </si>
  <si>
    <t xml:space="preserve">Yes: </t>
  </si>
  <si>
    <t>No:</t>
  </si>
  <si>
    <t>Additional Comments:</t>
  </si>
  <si>
    <t>An 8 percent shipping and handling fee will be added to orders within the continental United States. Shipping charges to international locations will vary.</t>
  </si>
  <si>
    <t xml:space="preserve">Use this form to prepare your order, then enter it online at www.purposefuldesign.com. Or you may email the completed form to careteam@acsi.org.   </t>
  </si>
  <si>
    <t>Questions? Contact Association of Christian Schools International
PO Box 62249, Colorado Springs, Colorado 80962
Phone: 800-367-0798, or email: CareTeam@acsi.org</t>
  </si>
  <si>
    <t xml:space="preserve">Please order carefully, as testing materials are non-refundable. </t>
  </si>
  <si>
    <t>NO PHONE ORDERS are accepted for testing materials.</t>
  </si>
  <si>
    <t xml:space="preserve">                       Code</t>
  </si>
  <si>
    <t>Price</t>
  </si>
  <si>
    <t>Qty</t>
  </si>
  <si>
    <t>Subtotal</t>
  </si>
  <si>
    <r>
      <t>Consumable, Iowa Assessments Test Booklets (K-3)</t>
    </r>
    <r>
      <rPr>
        <b/>
        <sz val="11"/>
        <color rgb="FFFF0000"/>
        <rFont val="Calibri"/>
        <family val="2"/>
        <scheme val="minor"/>
      </rPr>
      <t xml:space="preserve"> </t>
    </r>
  </si>
  <si>
    <t>Iowa Form G Student, Level 6, Grade K (Recommended)</t>
  </si>
  <si>
    <r>
      <t xml:space="preserve">Iowa Form G Student, Level 5, Grade K also available </t>
    </r>
    <r>
      <rPr>
        <sz val="11"/>
        <color rgb="FFFF0000"/>
        <rFont val="Calibri"/>
        <family val="2"/>
        <scheme val="minor"/>
      </rPr>
      <t>(abbreviated version, see store description for details)</t>
    </r>
  </si>
  <si>
    <t>Iowa Form G Student, Level 7, Grade 1</t>
  </si>
  <si>
    <t>Iowa Form G Student, Level 8, Grade 2</t>
  </si>
  <si>
    <t>Iowa Form G Student, Level 9, Grade 3</t>
  </si>
  <si>
    <t>Iowa Assessments, Directions for Administration (Grades K-3)</t>
  </si>
  <si>
    <t>Iowa Form G Dir for Adm, Level 6, Grade K (Recommended)</t>
  </si>
  <si>
    <r>
      <t>Iowa Form G Dir for Adm, Level 5, Grade K</t>
    </r>
    <r>
      <rPr>
        <sz val="11"/>
        <rFont val="Calibri"/>
        <family val="2"/>
        <scheme val="minor"/>
      </rPr>
      <t xml:space="preserve"> also available </t>
    </r>
    <r>
      <rPr>
        <sz val="11"/>
        <color rgb="FFFF0000"/>
        <rFont val="Calibri"/>
        <family val="2"/>
        <scheme val="minor"/>
      </rPr>
      <t>(abbreviated version, see store description for details)</t>
    </r>
  </si>
  <si>
    <t>Iowa Form G Dir for Adm, Level 7, Grade 1</t>
  </si>
  <si>
    <t>Iowa Form G Dir for Adm, Level 8, Grade 2</t>
  </si>
  <si>
    <t>Iowa Form G Dir for Adm, Level 9, Grade 3</t>
  </si>
  <si>
    <t xml:space="preserve">Reusable, Iowa Assessments Test Booklets (Grades 4-12) </t>
  </si>
  <si>
    <t>Iowa Form G Student, Level 10, Grade 4</t>
  </si>
  <si>
    <t>Iowa Form G Student, Level 11, Grade 5</t>
  </si>
  <si>
    <t>Iowa Form G Student, Level 12, Grade 6</t>
  </si>
  <si>
    <t>Iowa Form G Student, Level 13, Grade 7</t>
  </si>
  <si>
    <t>Iowa Form G Student, Level 14, Grade 8</t>
  </si>
  <si>
    <t>Iowa Form E Student, Level 15, Grade 9</t>
  </si>
  <si>
    <t>Iowa Form E Student, Level 16, Grade 10</t>
  </si>
  <si>
    <t>Iowa Form E Student, Level 17/18, Grade 11/12</t>
  </si>
  <si>
    <t>Iowa Assessments, Directions for Administration (Grades 4-12)</t>
  </si>
  <si>
    <t>Iowa Form G Dir for Adm, Levels 9-14, Grades 4-8</t>
  </si>
  <si>
    <t>Iowa Form E Dir for Adm, Levels 15-17/18, Grades 9-12</t>
  </si>
  <si>
    <r>
      <t>Iowa/CogAT Combination Answer Documents (Grades 4-12)</t>
    </r>
    <r>
      <rPr>
        <b/>
        <sz val="11"/>
        <color rgb="FFFF0000"/>
        <rFont val="Calibri"/>
        <family val="2"/>
        <scheme val="minor"/>
      </rPr>
      <t xml:space="preserve"> </t>
    </r>
  </si>
  <si>
    <t>Iowa Forms EFG w/CogAT Ans Doc,  Level 10, Grade 4</t>
  </si>
  <si>
    <t>Iowa Forms EFG w/CogAT Ans Doc, Level 11, Grade 5</t>
  </si>
  <si>
    <t>Iowa Forms EFG w/CogAT Ans Doc, Level 12, Grade 6</t>
  </si>
  <si>
    <t>Iowa Forms EFG w/CogAT Ans Doc, Level 13, Grade 7</t>
  </si>
  <si>
    <t>Iowa Forms EFG w/CogAT Ans Doc, Level 14, Grade 8</t>
  </si>
  <si>
    <t>Iowa Form E w/CogAT Ans Doc, Level 15, Grade 9</t>
  </si>
  <si>
    <t>Iowa Form E w/CogAT Ans Doc, Level 16, Grade 10</t>
  </si>
  <si>
    <t>Iowa Form E w/CogAT Ans Doc, Level 17/18, Grade 11/12</t>
  </si>
  <si>
    <r>
      <t>Iowa Assessments Practice Activities (Grades K-12)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</si>
  <si>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Iowa Forms EFG Prac Test, Levels 5-6, Grade K </t>
  </si>
  <si>
    <t>Iowa Forms EFG Prac Test, Levels 7-8, Grade 1-2</t>
  </si>
  <si>
    <t>Iowa Forms EFG Prac Test, Levels 9-11, Grade 3-5</t>
  </si>
  <si>
    <t>Iowa Forms EFG Prac Test, Levels 12-14, Grade 6-8</t>
  </si>
  <si>
    <t>Iowa Form EF Prac Test, Levels 15-17/18, Grades 9-12</t>
  </si>
  <si>
    <t>Iowa Assessments Directions for Practice Activities (Grades K-12)</t>
  </si>
  <si>
    <t>Iowa Form G Prac Test Dir for Adm, Level 5-6, Grade K</t>
  </si>
  <si>
    <t>Iowa Form G Prac Test Dir for Adm, Levels 7-8, Grade 1-2</t>
  </si>
  <si>
    <t>Iowa Form G Prac Test Dir for Adm, Levels 9-11, Grades 3-5</t>
  </si>
  <si>
    <t>Iowa Form G Prac Test Dir for Adm, Levels 12-14, Grades 6-8</t>
  </si>
  <si>
    <t>Iowa Form E Prac Test Dir for Adm, Levels 15-17/18, Grades 9-12</t>
  </si>
  <si>
    <r>
      <t xml:space="preserve">Self-scoring Materials: </t>
    </r>
    <r>
      <rPr>
        <i/>
        <sz val="11"/>
        <color rgb="FFFF0000"/>
        <rFont val="Calibri"/>
        <family val="2"/>
        <scheme val="minor"/>
      </rPr>
      <t>Self Scoring Keys are special order only--contact assessmentsupport@acsi.org for details.</t>
    </r>
    <r>
      <rPr>
        <i/>
        <sz val="11"/>
        <color theme="1"/>
        <rFont val="Calibri"/>
        <family val="2"/>
        <scheme val="minor"/>
      </rPr>
      <t xml:space="preserve"> </t>
    </r>
  </si>
  <si>
    <t>Iowa Form G Scoring Key Levels 5-8, Grades K-2</t>
  </si>
  <si>
    <t>Iowa Form G Scoring Key Levels 9-14, Grades 3-8</t>
  </si>
  <si>
    <t>Iowa Form E  Scoring Key Levels 15-17/18, Grades 9-12</t>
  </si>
  <si>
    <t>Post-test and Support Materials</t>
  </si>
  <si>
    <r>
      <t>CogAT 7 (Cognitive Abilities Test, Form 7), Consumable Test Booklets (Grades K-3)</t>
    </r>
    <r>
      <rPr>
        <b/>
        <sz val="11"/>
        <color rgb="FFFF0000"/>
        <rFont val="Calibri"/>
        <family val="2"/>
        <scheme val="minor"/>
      </rPr>
      <t xml:space="preserve"> </t>
    </r>
  </si>
  <si>
    <t>CogAT Form 7 Student Level 5/6, Grade K</t>
  </si>
  <si>
    <t>CogAT Form 7 Student Level 7, Grade 1</t>
  </si>
  <si>
    <t>CogAT Form 7 Student Level 8, Grade 2</t>
  </si>
  <si>
    <t>CogAT Form 7 Student Level 9, Grade 3</t>
  </si>
  <si>
    <t xml:space="preserve">CogAT 7 (Cognitive Abilities Test, Form 7), Non-consumable Test Booklets (Grades 4-12) </t>
  </si>
  <si>
    <t>CogAT Form 7 Student Level 10, Grade 4</t>
  </si>
  <si>
    <t>CogAT Form 7 Student Level 11, Grade 5</t>
  </si>
  <si>
    <t>CogAT Form 7 Student Level 12, Grade 6</t>
  </si>
  <si>
    <t>CogAT Form 7 Student Level 13/14, Grade 7/8</t>
  </si>
  <si>
    <t>CogAT Form 7 Student Level 15/16, Grade 9/10</t>
  </si>
  <si>
    <t>CogAT Form 7 Student Level 17/18, Grade 11/12</t>
  </si>
  <si>
    <t>CogAT 7, Directions for Test Administration (Grades K-12)</t>
  </si>
  <si>
    <t>CogAT Form 7 Dir for Adm Level 5/6, Grade K</t>
  </si>
  <si>
    <t>CogAT Form 7 Dir for Adm Level 7 , Grade 1</t>
  </si>
  <si>
    <t>CogAT Form 7 Dir for Adm Level 8, Grade 2</t>
  </si>
  <si>
    <t>CogAT Form 7 Dir for Adm Level 9, Grade 3</t>
  </si>
  <si>
    <t>CogAT form 7 Dir for Adm Levels 10-17/18, Grades 4-12</t>
  </si>
  <si>
    <t>CogAT Practice Tests and Directions for Administration available at no additional cost in DataManager</t>
  </si>
  <si>
    <t xml:space="preserve">CogAT Form 7 Stand-alone Answer Documents Levels 10-17/18 </t>
  </si>
  <si>
    <r>
      <t>CogAT Self-scoring Materials:</t>
    </r>
    <r>
      <rPr>
        <i/>
        <sz val="11"/>
        <color rgb="FFFF0000"/>
        <rFont val="Calibri"/>
        <family val="2"/>
        <scheme val="minor"/>
      </rPr>
      <t xml:space="preserve"> Self Scoring Keys are special order only--contact assessmentsupport@acsi.org for details. </t>
    </r>
  </si>
  <si>
    <t>CogAT Scoring Key Levels 5/6-8, Grades K-2</t>
  </si>
  <si>
    <t>CogAT Scoring Key Levels 9-17/18, Grades 3-12</t>
  </si>
  <si>
    <t>Shipping costs listed below reflect U.S. rates only.*                                                                                                                                                                                        Sales tax is not calculated on this order form, but it will be added to your invoice if tax exempt certificate is not on file at ACSI.</t>
  </si>
  <si>
    <t>U.S. shipping and handling charges:</t>
  </si>
  <si>
    <t>Amount of Order</t>
  </si>
  <si>
    <t>Shipping and Handling</t>
  </si>
  <si>
    <t>Materials Total:</t>
  </si>
  <si>
    <t>$0.01-$20.00</t>
  </si>
  <si>
    <t>$20.01-$50.00</t>
  </si>
  <si>
    <t>Shipping:</t>
  </si>
  <si>
    <t>$50.01-$100</t>
  </si>
  <si>
    <t>Over $100</t>
  </si>
  <si>
    <t>10% of order</t>
  </si>
  <si>
    <t>Grand Total:</t>
  </si>
  <si>
    <t>*For destinations outside the U.S., international rates will be applied at invoicing.</t>
  </si>
  <si>
    <r>
      <t xml:space="preserve">Shipping Address: </t>
    </r>
    <r>
      <rPr>
        <sz val="11"/>
        <color theme="1"/>
        <rFont val="Calibri"/>
        <family val="2"/>
        <scheme val="minor"/>
      </rPr>
      <t xml:space="preserve">Please provide the </t>
    </r>
    <r>
      <rPr>
        <u/>
        <sz val="11"/>
        <color theme="1"/>
        <rFont val="Calibri"/>
        <family val="2"/>
        <scheme val="minor"/>
      </rPr>
      <t>physical</t>
    </r>
    <r>
      <rPr>
        <sz val="11"/>
        <color theme="1"/>
        <rFont val="Calibri"/>
        <family val="2"/>
        <scheme val="minor"/>
      </rPr>
      <t xml:space="preserve"> address of your school below. We cannot ship to a PO Box or residential address. </t>
    </r>
  </si>
  <si>
    <t xml:space="preserve">Pricing listed on this form is effective through December 11, 2026. </t>
  </si>
  <si>
    <t xml:space="preserve">The following products are not available for purchase, but can be dowloaded from Data Manager. </t>
  </si>
  <si>
    <t xml:space="preserve">Iowa Forms EF Score Interpretation Guide Levels 15-17/18, Grades 9-12* </t>
  </si>
  <si>
    <t>Iowa Assessments Supplemental Materials (*Available at no additional cost in DataManager)</t>
  </si>
  <si>
    <r>
      <t>Iowa Form G Norms and Score Conversions Guide, Grades K-8*</t>
    </r>
    <r>
      <rPr>
        <sz val="11"/>
        <color theme="1"/>
        <rFont val="Calibri"/>
        <family val="2"/>
        <scheme val="minor"/>
      </rPr>
      <t xml:space="preserve">
</t>
    </r>
  </si>
  <si>
    <t xml:space="preserve">Iowa Form E/F Norms and Score Conversions Guide Levels 15-17/18, Grades 9-12* </t>
  </si>
  <si>
    <t xml:space="preserve">Iowa Forms EFG Score Interpretation Guide Levels 5-8, Grades K-2* </t>
  </si>
  <si>
    <t>Iowa Forms EFG Score Interpretation Guide Levels 9-14, Grades 3-8*</t>
  </si>
  <si>
    <t>CogAT Norms and Score Conversions Guide Levels 5/6-17/18, Grades K-12 *</t>
  </si>
  <si>
    <r>
      <t>CogAT Score Interpretation Guide Levels 5/6-17/18, Grades K-12*</t>
    </r>
    <r>
      <rPr>
        <sz val="11"/>
        <color rgb="FFFF0000"/>
        <rFont val="Calibri"/>
        <family val="2"/>
        <scheme val="minor"/>
      </rPr>
      <t xml:space="preserve"> </t>
    </r>
  </si>
  <si>
    <t xml:space="preserve">CogAT Research and Development Guide Levels 5/6-17/18, Grades K-12* </t>
  </si>
  <si>
    <t>CogAT 7, Supplemental Materials (*Available at no additional cost in DataManager)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</si>
</sst>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[&lt;=9999999]###\-####;\(###\)\ ###\-####"/>
    <numFmt numFmtId="166" formatCode="mm/dd/yy;@"/>
  </numFmts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478A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44" fontId="11" fillId="4" borderId="5" xfId="1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14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right" wrapText="1"/>
    </xf>
    <xf numFmtId="0" fontId="17" fillId="3" borderId="4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5" xfId="0" applyFont="1" applyFill="1" applyBorder="1" applyAlignment="1">
      <alignment horizontal="right" vertical="center"/>
    </xf>
    <xf numFmtId="0" fontId="18" fillId="0" borderId="4" xfId="0" applyFont="1" applyBorder="1"/>
    <xf numFmtId="0" fontId="18" fillId="0" borderId="0" xfId="0" applyFont="1"/>
    <xf numFmtId="0" fontId="18" fillId="0" borderId="6" xfId="0" applyFont="1" applyBorder="1"/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right" wrapText="1"/>
    </xf>
    <xf numFmtId="0" fontId="19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4" xfId="0" applyFont="1" applyBorder="1"/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8" fontId="11" fillId="4" borderId="5" xfId="1" applyNumberFormat="1" applyFont="1" applyFill="1" applyBorder="1" applyAlignment="1" applyProtection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5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/>
    </xf>
    <xf numFmtId="44" fontId="9" fillId="0" borderId="0" xfId="1" applyFont="1" applyBorder="1" applyAlignment="1" applyProtection="1">
      <alignment vertical="center"/>
    </xf>
    <xf numFmtId="0" fontId="22" fillId="0" borderId="4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44" fontId="21" fillId="0" borderId="0" xfId="1" applyFont="1" applyBorder="1" applyAlignment="1" applyProtection="1">
      <alignment horizontal="right" vertical="center"/>
    </xf>
    <xf numFmtId="8" fontId="21" fillId="0" borderId="0" xfId="0" applyNumberFormat="1" applyFont="1" applyAlignment="1">
      <alignment horizontal="right" vertical="center"/>
    </xf>
    <xf numFmtId="8" fontId="21" fillId="0" borderId="0" xfId="0" applyNumberFormat="1" applyFont="1"/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horizontal="right" vertical="center"/>
    </xf>
    <xf numFmtId="0" fontId="9" fillId="0" borderId="0" xfId="0" applyFont="1"/>
    <xf numFmtId="0" fontId="9" fillId="2" borderId="0" xfId="0" applyFont="1" applyFill="1" applyAlignment="1" applyProtection="1">
      <alignment horizontal="left" vertical="center"/>
      <protection locked="0"/>
    </xf>
    <xf numFmtId="166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indent="1"/>
    </xf>
    <xf numFmtId="165" fontId="9" fillId="0" borderId="0" xfId="0" applyNumberFormat="1" applyFont="1"/>
    <xf numFmtId="0" fontId="9" fillId="0" borderId="0" xfId="0" applyFont="1" applyAlignment="1">
      <alignment wrapText="1"/>
    </xf>
    <xf numFmtId="44" fontId="9" fillId="0" borderId="0" xfId="1" applyFont="1" applyBorder="1" applyAlignment="1" applyProtection="1">
      <alignment horizontal="right" vertical="center"/>
    </xf>
    <xf numFmtId="0" fontId="9" fillId="2" borderId="0" xfId="0" applyFont="1" applyFill="1" applyProtection="1">
      <protection locked="0"/>
    </xf>
    <xf numFmtId="8" fontId="9" fillId="0" borderId="5" xfId="0" applyNumberFormat="1" applyFont="1" applyBorder="1"/>
    <xf numFmtId="8" fontId="9" fillId="0" borderId="5" xfId="0" applyNumberFormat="1" applyFont="1" applyBorder="1" applyAlignment="1">
      <alignment vertical="center"/>
    </xf>
    <xf numFmtId="0" fontId="9" fillId="0" borderId="4" xfId="0" applyFont="1" applyBorder="1"/>
    <xf numFmtId="8" fontId="9" fillId="0" borderId="0" xfId="0" applyNumberFormat="1" applyFont="1"/>
    <xf numFmtId="0" fontId="9" fillId="0" borderId="7" xfId="0" applyFont="1" applyBorder="1"/>
    <xf numFmtId="0" fontId="9" fillId="2" borderId="7" xfId="0" applyFont="1" applyFill="1" applyBorder="1" applyProtection="1">
      <protection locked="0"/>
    </xf>
    <xf numFmtId="8" fontId="9" fillId="0" borderId="8" xfId="0" applyNumberFormat="1" applyFont="1" applyBorder="1"/>
    <xf numFmtId="0" fontId="9" fillId="0" borderId="1" xfId="0" applyFont="1" applyBorder="1"/>
    <xf numFmtId="0" fontId="9" fillId="0" borderId="2" xfId="0" applyFont="1" applyBorder="1" applyAlignment="1">
      <alignment vertical="center"/>
    </xf>
    <xf numFmtId="8" fontId="9" fillId="0" borderId="0" xfId="0" applyNumberFormat="1" applyFont="1" applyAlignment="1">
      <alignment horizontal="right" vertical="center"/>
    </xf>
    <xf numFmtId="44" fontId="9" fillId="0" borderId="0" xfId="1" applyFont="1" applyBorder="1" applyProtection="1"/>
    <xf numFmtId="8" fontId="9" fillId="4" borderId="5" xfId="0" applyNumberFormat="1" applyFont="1" applyFill="1" applyBorder="1"/>
    <xf numFmtId="0" fontId="9" fillId="0" borderId="0" xfId="0" applyFont="1" applyAlignment="1">
      <alignment horizontal="center" vertical="center" wrapText="1"/>
    </xf>
    <xf numFmtId="8" fontId="9" fillId="0" borderId="5" xfId="0" applyNumberFormat="1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9" fillId="0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11" fillId="4" borderId="4" xfId="0" applyFont="1" applyFill="1" applyBorder="1" applyAlignment="1">
      <alignment horizontal="left"/>
    </xf>
    <xf numFmtId="0" fontId="11" fillId="4" borderId="0" xfId="0" applyFont="1" applyFill="1" applyAlignment="1">
      <alignment horizontal="left"/>
    </xf>
    <xf numFmtId="0" fontId="11" fillId="4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4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165" fontId="9" fillId="2" borderId="0" xfId="0" applyNumberFormat="1" applyFont="1" applyFill="1" applyAlignment="1" applyProtection="1">
      <alignment horizontal="left"/>
      <protection locked="0"/>
    </xf>
    <xf numFmtId="165" fontId="9" fillId="2" borderId="5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right"/>
    </xf>
    <xf numFmtId="0" fontId="11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5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0" fontId="2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164" fontId="9" fillId="2" borderId="0" xfId="0" applyNumberFormat="1" applyFont="1" applyFill="1" applyAlignment="1" applyProtection="1">
      <alignment horizontal="left"/>
      <protection locked="0"/>
    </xf>
    <xf numFmtId="164" fontId="9" fillId="2" borderId="5" xfId="0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1714352</xdr:colOff>
      <xdr:row>0</xdr:row>
      <xdr:rowOff>131884</xdr:rowOff>
    </xdr:from>
    <xdr:to>
      <xdr:col>8</xdr:col>
      <xdr:colOff>180827</xdr:colOff>
      <xdr:row>2</xdr:row>
      <xdr:rowOff>271096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90852" y="131884"/>
          <a:ext cx="2364398" cy="534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solidFill>
                <a:srgbClr val="00478A"/>
              </a:solidFill>
            </a:rPr>
            <a:t>ACSI Member Testing Materials</a:t>
          </a:r>
        </a:p>
        <a:p>
          <a:pPr algn="ctr"/>
          <a:r>
            <a:rPr lang="en-US" sz="1200" b="1">
              <a:solidFill>
                <a:srgbClr val="00478A"/>
              </a:solidFill>
            </a:rPr>
            <a:t> Pricing Tool/Order Form</a:t>
          </a:r>
        </a:p>
      </xdr:txBody>
    </xdr:sp>
    <xdr:clientData/>
  </xdr:twoCellAnchor>
  <xdr:twoCellAnchor>
    <xdr:from>
      <xdr:col>8</xdr:col>
      <xdr:colOff>36636</xdr:colOff>
      <xdr:row>0</xdr:row>
      <xdr:rowOff>45720</xdr:rowOff>
    </xdr:from>
    <xdr:to>
      <xdr:col>9</xdr:col>
      <xdr:colOff>827945</xdr:colOff>
      <xdr:row>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74021" y="45720"/>
          <a:ext cx="1296866" cy="3426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100" b="1">
              <a:solidFill>
                <a:srgbClr val="FF0000"/>
              </a:solidFill>
            </a:rPr>
            <a:t>2026 Pricing</a:t>
          </a:r>
        </a:p>
      </xdr:txBody>
    </xdr:sp>
    <xdr:clientData/>
  </xdr:twoCellAnchor>
  <xdr:twoCellAnchor editAs="oneCell">
    <xdr:from>
      <xdr:col>0</xdr:col>
      <xdr:colOff>120905</xdr:colOff>
      <xdr:row>0</xdr:row>
      <xdr:rowOff>45720</xdr:rowOff>
    </xdr:from>
    <xdr:to>
      <xdr:col>2</xdr:col>
      <xdr:colOff>1249229</xdr:colOff>
      <xdr:row>2</xdr:row>
      <xdr:rowOff>312420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05" y="45720"/>
          <a:ext cx="1626555" cy="662354"/>
        </a:xfrm>
        <a:prstGeom prst="rect">
          <a:avLst/>
        </a:prstGeom>
      </xdr:spPr>
    </xdr:pic>
    <xdr:clientData/>
  </xdr:twoCellAnchor>
  <xdr:twoCellAnchor editAs="oneCell">
    <xdr:from>
      <xdr:col>3</xdr:col>
      <xdr:colOff>65943</xdr:colOff>
      <xdr:row>0</xdr:row>
      <xdr:rowOff>77253</xdr:rowOff>
    </xdr:from>
    <xdr:to>
      <xdr:col>4</xdr:col>
      <xdr:colOff>1647971</xdr:colOff>
      <xdr:row>2</xdr:row>
      <xdr:rowOff>305973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4712" y="77253"/>
          <a:ext cx="1889759" cy="624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"/>
  <sheetViews>
    <sheetView showGridLines="0" tabSelected="1" view="pageBreakPreview" topLeftCell="A98" zoomScale="130" zoomScaleNormal="130" zoomScaleSheetLayoutView="130" zoomScalePageLayoutView="125" workbookViewId="0">
      <selection activeCell="I116" sqref="I116"/>
    </sheetView>
  </sheetViews>
  <sheetFormatPr defaultColWidth="10.875" defaultRowHeight="15.75" x14ac:dyDescent="0.25"/>
  <cols>
    <col min="1" max="1" width="2.375" style="1" customWidth="1"/>
    <col min="2" max="2" width="4.125" style="1" bestFit="1" customWidth="1"/>
    <col min="3" max="3" width="21.875" style="1" customWidth="1"/>
    <col min="4" max="4" width="4" style="1" bestFit="1" customWidth="1"/>
    <col min="5" max="5" width="22.5" style="1" customWidth="1"/>
    <col min="6" max="6" width="12" style="1" customWidth="1"/>
    <col min="7" max="7" width="10.25" style="1" customWidth="1"/>
    <col min="8" max="8" width="8.5" style="1" customWidth="1"/>
    <col min="9" max="9" width="6.625" style="1" customWidth="1"/>
    <col min="10" max="10" width="12.125" style="2" customWidth="1"/>
    <col min="11" max="11" width="20" style="1" customWidth="1"/>
    <col min="12" max="12" width="6.875" style="1" customWidth="1"/>
    <col min="13" max="16384" width="10.875" style="1"/>
  </cols>
  <sheetData>
    <row r="1" spans="1:12" x14ac:dyDescent="0.25">
      <c r="A1" s="9"/>
      <c r="B1" s="10"/>
      <c r="C1" s="10"/>
      <c r="D1" s="10"/>
      <c r="E1" s="10"/>
      <c r="F1" s="10"/>
      <c r="G1" s="10"/>
      <c r="H1" s="10"/>
      <c r="I1" s="10"/>
      <c r="J1" s="11"/>
    </row>
    <row r="2" spans="1:12" x14ac:dyDescent="0.25">
      <c r="A2" s="12"/>
      <c r="J2" s="13"/>
    </row>
    <row r="3" spans="1:12" ht="33" customHeight="1" x14ac:dyDescent="0.25">
      <c r="A3" s="38"/>
      <c r="B3" s="39"/>
      <c r="C3" s="39"/>
      <c r="D3" s="39"/>
      <c r="E3" s="39"/>
      <c r="F3" s="39"/>
      <c r="G3" s="39"/>
      <c r="H3" s="39"/>
      <c r="I3" s="39"/>
      <c r="J3" s="40"/>
    </row>
    <row r="4" spans="1:12" x14ac:dyDescent="0.25">
      <c r="A4" s="12"/>
      <c r="B4" s="43" t="s">
        <v>0</v>
      </c>
      <c r="F4" s="55"/>
      <c r="G4" s="56" t="s">
        <v>1</v>
      </c>
      <c r="H4" s="44"/>
      <c r="I4" s="44"/>
      <c r="J4" s="62"/>
      <c r="K4" s="54"/>
      <c r="L4" s="54"/>
    </row>
    <row r="5" spans="1:12" x14ac:dyDescent="0.25">
      <c r="A5" s="12"/>
      <c r="B5" s="121" t="s">
        <v>2</v>
      </c>
      <c r="C5" s="121"/>
      <c r="D5" s="128"/>
      <c r="E5" s="128"/>
      <c r="F5" s="126" t="s">
        <v>3</v>
      </c>
      <c r="G5" s="126"/>
      <c r="H5" s="122"/>
      <c r="I5" s="122"/>
      <c r="J5" s="123"/>
      <c r="K5" s="63"/>
      <c r="L5" s="63"/>
    </row>
    <row r="6" spans="1:12" x14ac:dyDescent="0.25">
      <c r="A6" s="12"/>
      <c r="B6" s="121" t="s">
        <v>4</v>
      </c>
      <c r="C6" s="121"/>
      <c r="D6" s="129"/>
      <c r="E6" s="129"/>
      <c r="F6" s="126" t="s">
        <v>5</v>
      </c>
      <c r="G6" s="126"/>
      <c r="H6" s="122"/>
      <c r="I6" s="122"/>
      <c r="J6" s="123"/>
      <c r="K6" s="63"/>
      <c r="L6" s="63"/>
    </row>
    <row r="7" spans="1:12" x14ac:dyDescent="0.25">
      <c r="A7" s="12"/>
      <c r="B7" s="63" t="s">
        <v>6</v>
      </c>
      <c r="C7"/>
      <c r="D7" s="130"/>
      <c r="E7" s="130"/>
      <c r="F7" s="126" t="s">
        <v>7</v>
      </c>
      <c r="G7" s="126"/>
      <c r="H7" s="122"/>
      <c r="I7" s="122"/>
      <c r="J7" s="123"/>
      <c r="K7" s="63"/>
      <c r="L7" s="63"/>
    </row>
    <row r="8" spans="1:12" x14ac:dyDescent="0.25">
      <c r="A8" s="12"/>
      <c r="B8" s="63"/>
      <c r="C8" s="63"/>
      <c r="D8" s="63"/>
      <c r="E8" s="65"/>
      <c r="F8" s="126" t="s">
        <v>8</v>
      </c>
      <c r="G8" s="126"/>
      <c r="H8" s="122"/>
      <c r="I8" s="122"/>
      <c r="J8" s="123"/>
      <c r="K8" s="63"/>
      <c r="L8" s="63"/>
    </row>
    <row r="9" spans="1:12" x14ac:dyDescent="0.25">
      <c r="A9" s="12"/>
      <c r="B9" s="45" t="s">
        <v>9</v>
      </c>
      <c r="C9" s="63"/>
      <c r="D9" s="63"/>
      <c r="E9" s="65"/>
      <c r="F9" s="126" t="s">
        <v>10</v>
      </c>
      <c r="G9" s="126"/>
      <c r="H9" s="122"/>
      <c r="I9" s="122"/>
      <c r="J9" s="123"/>
      <c r="K9" s="63"/>
      <c r="L9" s="63"/>
    </row>
    <row r="10" spans="1:12" x14ac:dyDescent="0.25">
      <c r="A10" s="12"/>
      <c r="B10" s="66" t="s">
        <v>11</v>
      </c>
      <c r="C10" s="45"/>
      <c r="D10" s="127"/>
      <c r="E10" s="127"/>
      <c r="F10" s="126" t="s">
        <v>12</v>
      </c>
      <c r="G10" s="126"/>
      <c r="H10" s="122"/>
      <c r="I10" s="122"/>
      <c r="J10" s="123"/>
      <c r="K10" s="63"/>
      <c r="L10" s="63"/>
    </row>
    <row r="11" spans="1:12" x14ac:dyDescent="0.25">
      <c r="A11" s="12"/>
      <c r="B11" s="66" t="s">
        <v>13</v>
      </c>
      <c r="C11" s="63"/>
      <c r="D11" s="122"/>
      <c r="E11" s="122"/>
      <c r="F11" s="126" t="s">
        <v>14</v>
      </c>
      <c r="G11" s="126"/>
      <c r="H11" s="124"/>
      <c r="I11" s="124"/>
      <c r="J11" s="125"/>
      <c r="K11" s="63"/>
      <c r="L11" s="63"/>
    </row>
    <row r="12" spans="1:12" x14ac:dyDescent="0.25">
      <c r="A12" s="12"/>
      <c r="B12" s="66" t="s">
        <v>15</v>
      </c>
      <c r="C12" s="45"/>
      <c r="D12" s="127"/>
      <c r="E12" s="127"/>
      <c r="F12" s="126" t="s">
        <v>16</v>
      </c>
      <c r="G12" s="126"/>
      <c r="H12" s="122"/>
      <c r="I12" s="122"/>
      <c r="J12" s="123"/>
      <c r="K12" s="63"/>
      <c r="L12" s="63"/>
    </row>
    <row r="13" spans="1:12" ht="33.75" customHeight="1" x14ac:dyDescent="0.25">
      <c r="A13" s="12"/>
      <c r="C13" s="63"/>
      <c r="D13" s="63"/>
      <c r="E13" s="67"/>
      <c r="F13" s="135" t="s">
        <v>117</v>
      </c>
      <c r="G13" s="135"/>
      <c r="H13" s="135"/>
      <c r="I13" s="135"/>
      <c r="J13" s="152"/>
      <c r="K13" s="63"/>
      <c r="L13" s="63"/>
    </row>
    <row r="14" spans="1:12" x14ac:dyDescent="0.25">
      <c r="A14" s="12"/>
      <c r="B14" s="45" t="s">
        <v>17</v>
      </c>
      <c r="C14" s="45"/>
      <c r="D14" s="45"/>
      <c r="E14" s="45"/>
      <c r="F14" s="126" t="s">
        <v>3</v>
      </c>
      <c r="G14" s="126"/>
      <c r="H14" s="122"/>
      <c r="I14" s="122"/>
      <c r="J14" s="123"/>
      <c r="K14" s="63"/>
      <c r="L14" s="63"/>
    </row>
    <row r="15" spans="1:12" x14ac:dyDescent="0.25">
      <c r="A15" s="12"/>
      <c r="B15" s="110" t="s">
        <v>18</v>
      </c>
      <c r="C15" s="110"/>
      <c r="D15" s="61" t="s">
        <v>19</v>
      </c>
      <c r="E15" s="64"/>
      <c r="F15" s="126" t="s">
        <v>5</v>
      </c>
      <c r="G15" s="126"/>
      <c r="H15" s="122"/>
      <c r="I15" s="122"/>
      <c r="J15" s="123"/>
      <c r="K15" s="54"/>
      <c r="L15" s="54"/>
    </row>
    <row r="16" spans="1:12" x14ac:dyDescent="0.25">
      <c r="A16" s="14"/>
      <c r="B16" s="110"/>
      <c r="C16" s="110"/>
      <c r="D16" s="61" t="s">
        <v>20</v>
      </c>
      <c r="E16" s="64"/>
      <c r="F16" s="126" t="s">
        <v>7</v>
      </c>
      <c r="G16" s="126"/>
      <c r="H16" s="122"/>
      <c r="I16" s="122"/>
      <c r="J16" s="123"/>
      <c r="K16" s="63"/>
      <c r="L16" s="54"/>
    </row>
    <row r="17" spans="1:12" x14ac:dyDescent="0.25">
      <c r="A17" s="14"/>
      <c r="B17" s="66"/>
      <c r="C17" s="63"/>
      <c r="D17" s="63"/>
      <c r="E17" s="67"/>
      <c r="F17" s="126" t="s">
        <v>8</v>
      </c>
      <c r="G17" s="126"/>
      <c r="H17" s="122"/>
      <c r="I17" s="122"/>
      <c r="J17" s="123"/>
      <c r="K17" s="63"/>
      <c r="L17" s="54"/>
    </row>
    <row r="18" spans="1:12" x14ac:dyDescent="0.25">
      <c r="A18" s="14"/>
      <c r="B18" s="44" t="s">
        <v>21</v>
      </c>
      <c r="C18" s="63"/>
      <c r="D18" s="63"/>
      <c r="E18" s="63"/>
      <c r="F18" s="126" t="s">
        <v>10</v>
      </c>
      <c r="G18" s="126"/>
      <c r="H18" s="160"/>
      <c r="I18" s="160"/>
      <c r="J18" s="161"/>
      <c r="K18" s="63"/>
      <c r="L18" s="54"/>
    </row>
    <row r="19" spans="1:12" x14ac:dyDescent="0.25">
      <c r="A19" s="14"/>
      <c r="B19" s="128"/>
      <c r="C19" s="128"/>
      <c r="D19" s="128"/>
      <c r="E19" s="128"/>
      <c r="F19" s="126" t="s">
        <v>12</v>
      </c>
      <c r="G19" s="126"/>
      <c r="H19" s="122"/>
      <c r="I19" s="122"/>
      <c r="J19" s="123"/>
      <c r="K19" s="63"/>
      <c r="L19" s="54"/>
    </row>
    <row r="20" spans="1:12" x14ac:dyDescent="0.25">
      <c r="A20" s="14"/>
      <c r="B20" s="128"/>
      <c r="C20" s="128"/>
      <c r="D20" s="128"/>
      <c r="E20" s="128"/>
      <c r="F20" s="159" t="s">
        <v>14</v>
      </c>
      <c r="G20" s="126"/>
      <c r="H20" s="124"/>
      <c r="I20" s="124"/>
      <c r="J20" s="125"/>
      <c r="K20" s="63"/>
      <c r="L20" s="54"/>
    </row>
    <row r="21" spans="1:12" x14ac:dyDescent="0.25">
      <c r="A21" s="14"/>
      <c r="B21" s="46"/>
      <c r="C21" s="68"/>
      <c r="D21" s="61"/>
      <c r="E21" s="47"/>
      <c r="F21" s="63"/>
      <c r="G21" s="113" t="s">
        <v>22</v>
      </c>
      <c r="H21" s="113"/>
      <c r="I21" s="113"/>
      <c r="J21" s="114"/>
      <c r="K21" s="63"/>
      <c r="L21" s="54"/>
    </row>
    <row r="22" spans="1:12" x14ac:dyDescent="0.25">
      <c r="A22" s="15"/>
      <c r="B22" s="158" t="s">
        <v>118</v>
      </c>
      <c r="C22" s="158"/>
      <c r="D22" s="158"/>
      <c r="E22" s="158"/>
      <c r="F22" s="57"/>
      <c r="G22" s="113"/>
      <c r="H22" s="113"/>
      <c r="I22" s="113"/>
      <c r="J22" s="114"/>
      <c r="K22" s="63"/>
      <c r="L22" s="54"/>
    </row>
    <row r="23" spans="1:12" customFormat="1" x14ac:dyDescent="0.25">
      <c r="A23" s="41"/>
      <c r="B23" s="115" t="s">
        <v>23</v>
      </c>
      <c r="C23" s="115"/>
      <c r="D23" s="115"/>
      <c r="E23" s="115"/>
      <c r="F23" s="63"/>
      <c r="G23" s="113"/>
      <c r="H23" s="113"/>
      <c r="I23" s="113"/>
      <c r="J23" s="114"/>
      <c r="K23" s="63"/>
      <c r="L23" s="63"/>
    </row>
    <row r="24" spans="1:12" customFormat="1" x14ac:dyDescent="0.25">
      <c r="A24" s="16"/>
      <c r="B24" s="115"/>
      <c r="C24" s="115"/>
      <c r="D24" s="115"/>
      <c r="E24" s="115"/>
      <c r="F24" s="48"/>
      <c r="G24" s="111" t="s">
        <v>24</v>
      </c>
      <c r="H24" s="111"/>
      <c r="I24" s="111"/>
      <c r="J24" s="112"/>
      <c r="K24" s="42"/>
      <c r="L24" s="63"/>
    </row>
    <row r="25" spans="1:12" customFormat="1" x14ac:dyDescent="0.25">
      <c r="A25" s="16"/>
      <c r="B25" s="113" t="s">
        <v>25</v>
      </c>
      <c r="C25" s="113"/>
      <c r="D25" s="113"/>
      <c r="E25" s="113"/>
      <c r="F25" s="48"/>
      <c r="G25" s="111"/>
      <c r="H25" s="111"/>
      <c r="I25" s="111"/>
      <c r="J25" s="112"/>
      <c r="K25" s="68"/>
      <c r="L25" s="63"/>
    </row>
    <row r="26" spans="1:12" customFormat="1" x14ac:dyDescent="0.25">
      <c r="A26" s="16"/>
      <c r="B26" s="119" t="s">
        <v>26</v>
      </c>
      <c r="C26" s="119"/>
      <c r="D26" s="119"/>
      <c r="E26" s="119"/>
      <c r="F26" s="48"/>
      <c r="G26" s="111"/>
      <c r="H26" s="111"/>
      <c r="I26" s="111"/>
      <c r="J26" s="112"/>
      <c r="K26" s="68"/>
      <c r="L26" s="63"/>
    </row>
    <row r="27" spans="1:12" customFormat="1" ht="21.75" customHeight="1" x14ac:dyDescent="0.25">
      <c r="A27" s="17"/>
      <c r="B27" s="49"/>
      <c r="C27" s="49"/>
      <c r="D27" s="49"/>
      <c r="E27" s="49"/>
      <c r="F27" s="50"/>
      <c r="G27" s="50" t="s">
        <v>27</v>
      </c>
      <c r="H27" s="50" t="s">
        <v>28</v>
      </c>
      <c r="I27" s="50" t="s">
        <v>29</v>
      </c>
      <c r="J27" s="18" t="s">
        <v>30</v>
      </c>
      <c r="K27" s="68"/>
      <c r="L27" s="63"/>
    </row>
    <row r="28" spans="1:12" customFormat="1" ht="21.75" customHeight="1" x14ac:dyDescent="0.25">
      <c r="A28" s="19" t="s">
        <v>31</v>
      </c>
      <c r="B28" s="20"/>
      <c r="C28" s="20"/>
      <c r="D28" s="20"/>
      <c r="E28" s="21"/>
      <c r="F28" s="21"/>
      <c r="G28" s="21"/>
      <c r="H28" s="21"/>
      <c r="I28" s="21"/>
      <c r="J28" s="22"/>
      <c r="K28" s="68"/>
      <c r="L28" s="63"/>
    </row>
    <row r="29" spans="1:12" customFormat="1" x14ac:dyDescent="0.25">
      <c r="A29" s="157" t="s">
        <v>32</v>
      </c>
      <c r="B29" s="104"/>
      <c r="C29" s="104"/>
      <c r="D29" s="104"/>
      <c r="E29" s="104"/>
      <c r="F29" s="104"/>
      <c r="G29" s="63">
        <v>1698190</v>
      </c>
      <c r="H29" s="69">
        <v>16.47</v>
      </c>
      <c r="I29" s="70"/>
      <c r="J29" s="71">
        <f>H29*I29</f>
        <v>0</v>
      </c>
      <c r="K29" s="68"/>
      <c r="L29" s="63"/>
    </row>
    <row r="30" spans="1:12" customFormat="1" ht="31.5" customHeight="1" x14ac:dyDescent="0.25">
      <c r="A30" s="120" t="s">
        <v>33</v>
      </c>
      <c r="B30" s="110"/>
      <c r="C30" s="110"/>
      <c r="D30" s="110"/>
      <c r="E30" s="110"/>
      <c r="F30" s="110"/>
      <c r="G30" s="55">
        <v>1698189</v>
      </c>
      <c r="H30" s="69">
        <v>16.47</v>
      </c>
      <c r="I30" s="70"/>
      <c r="J30" s="72">
        <f>H30*I30</f>
        <v>0</v>
      </c>
      <c r="K30" s="68"/>
      <c r="L30" s="63"/>
    </row>
    <row r="31" spans="1:12" customFormat="1" x14ac:dyDescent="0.25">
      <c r="A31" s="73" t="s">
        <v>34</v>
      </c>
      <c r="B31" s="63"/>
      <c r="C31" s="63"/>
      <c r="D31" s="63"/>
      <c r="E31" s="63"/>
      <c r="F31" s="63"/>
      <c r="G31" s="63">
        <v>1698191</v>
      </c>
      <c r="H31" s="69">
        <v>16.47</v>
      </c>
      <c r="I31" s="70"/>
      <c r="J31" s="71">
        <f>H31*I31</f>
        <v>0</v>
      </c>
      <c r="K31" s="68"/>
      <c r="L31" s="63"/>
    </row>
    <row r="32" spans="1:12" customFormat="1" ht="15" customHeight="1" x14ac:dyDescent="0.25">
      <c r="A32" s="73" t="s">
        <v>35</v>
      </c>
      <c r="B32" s="63"/>
      <c r="C32" s="63"/>
      <c r="D32" s="63"/>
      <c r="E32" s="63"/>
      <c r="F32" s="63"/>
      <c r="G32" s="88">
        <v>2001789</v>
      </c>
      <c r="H32" s="69">
        <v>16.47</v>
      </c>
      <c r="I32" s="70"/>
      <c r="J32" s="71">
        <f t="shared" ref="J32:J33" si="0">H32*I32</f>
        <v>0</v>
      </c>
      <c r="K32" s="68"/>
      <c r="L32" s="63"/>
    </row>
    <row r="33" spans="1:12" s="4" customFormat="1" ht="15" customHeight="1" x14ac:dyDescent="0.25">
      <c r="A33" s="23" t="s">
        <v>36</v>
      </c>
      <c r="B33" s="63"/>
      <c r="C33" s="63"/>
      <c r="D33" s="63"/>
      <c r="E33" s="63"/>
      <c r="F33" s="63"/>
      <c r="G33" s="24">
        <v>2001790</v>
      </c>
      <c r="H33" s="69">
        <v>16.47</v>
      </c>
      <c r="I33" s="70"/>
      <c r="J33" s="71">
        <f t="shared" si="0"/>
        <v>0</v>
      </c>
      <c r="K33" s="3"/>
    </row>
    <row r="34" spans="1:12" s="6" customFormat="1" ht="15" customHeight="1" x14ac:dyDescent="0.25">
      <c r="A34" s="19" t="s">
        <v>37</v>
      </c>
      <c r="B34" s="20"/>
      <c r="C34" s="20"/>
      <c r="D34" s="20"/>
      <c r="E34" s="21"/>
      <c r="F34" s="21"/>
      <c r="G34" s="21"/>
      <c r="H34" s="21"/>
      <c r="I34" s="21"/>
      <c r="J34" s="22"/>
      <c r="K34" s="5"/>
      <c r="L34" s="5"/>
    </row>
    <row r="35" spans="1:12" s="6" customFormat="1" ht="15" x14ac:dyDescent="0.25">
      <c r="A35" s="73" t="s">
        <v>38</v>
      </c>
      <c r="B35" s="51"/>
      <c r="C35" s="5"/>
      <c r="D35" s="5"/>
      <c r="E35" s="55"/>
      <c r="F35" s="74"/>
      <c r="G35" s="55">
        <v>1698216</v>
      </c>
      <c r="H35" s="52">
        <v>10.98</v>
      </c>
      <c r="I35" s="70"/>
      <c r="J35" s="71">
        <f t="shared" ref="J35:J36" si="1">H35*I35</f>
        <v>0</v>
      </c>
      <c r="K35" s="5"/>
      <c r="L35" s="5"/>
    </row>
    <row r="36" spans="1:12" s="7" customFormat="1" ht="30" customHeight="1" x14ac:dyDescent="0.25">
      <c r="A36" s="120" t="s">
        <v>39</v>
      </c>
      <c r="B36" s="110"/>
      <c r="C36" s="110"/>
      <c r="D36" s="110"/>
      <c r="E36" s="110"/>
      <c r="F36" s="110"/>
      <c r="G36" s="54">
        <v>1698215</v>
      </c>
      <c r="H36" s="52">
        <v>10.98</v>
      </c>
      <c r="I36" s="70"/>
      <c r="J36" s="72">
        <f t="shared" si="1"/>
        <v>0</v>
      </c>
      <c r="K36" s="63"/>
      <c r="L36" s="63"/>
    </row>
    <row r="37" spans="1:12" s="7" customFormat="1" ht="15" x14ac:dyDescent="0.25">
      <c r="A37" s="73" t="s">
        <v>40</v>
      </c>
      <c r="B37" s="63"/>
      <c r="C37" s="63"/>
      <c r="D37" s="63"/>
      <c r="E37" s="63"/>
      <c r="F37" s="63"/>
      <c r="G37" s="54">
        <v>1698217</v>
      </c>
      <c r="H37" s="52">
        <v>10.98</v>
      </c>
      <c r="I37" s="70"/>
      <c r="J37" s="71">
        <f t="shared" ref="J37" si="2">H37*I37</f>
        <v>0</v>
      </c>
      <c r="K37" s="63"/>
      <c r="L37" s="63"/>
    </row>
    <row r="38" spans="1:12" s="7" customFormat="1" ht="15.75" customHeight="1" x14ac:dyDescent="0.25">
      <c r="A38" s="73" t="s">
        <v>41</v>
      </c>
      <c r="B38" s="63"/>
      <c r="C38" s="63"/>
      <c r="D38" s="63"/>
      <c r="E38" s="63"/>
      <c r="F38" s="63"/>
      <c r="G38" s="54">
        <v>1698218</v>
      </c>
      <c r="H38" s="52">
        <v>10.98</v>
      </c>
      <c r="I38" s="70"/>
      <c r="J38" s="71">
        <f>H38*I38</f>
        <v>0</v>
      </c>
      <c r="K38" s="63"/>
      <c r="L38" s="63"/>
    </row>
    <row r="39" spans="1:12" s="7" customFormat="1" ht="15" x14ac:dyDescent="0.25">
      <c r="A39" s="25" t="s">
        <v>42</v>
      </c>
      <c r="B39" s="75"/>
      <c r="C39" s="75"/>
      <c r="D39" s="75"/>
      <c r="E39" s="75"/>
      <c r="F39" s="75"/>
      <c r="G39" s="87">
        <v>1698225</v>
      </c>
      <c r="H39" s="52">
        <v>10.98</v>
      </c>
      <c r="I39" s="76"/>
      <c r="J39" s="77">
        <f>H39*I39</f>
        <v>0</v>
      </c>
      <c r="K39" s="63"/>
      <c r="L39" s="63"/>
    </row>
    <row r="40" spans="1:12" s="7" customFormat="1" ht="30" x14ac:dyDescent="0.25">
      <c r="A40" s="26"/>
      <c r="B40" s="27"/>
      <c r="C40" s="27"/>
      <c r="D40" s="27"/>
      <c r="E40" s="27"/>
      <c r="F40" s="27"/>
      <c r="G40" s="27" t="s">
        <v>27</v>
      </c>
      <c r="H40" s="27" t="s">
        <v>28</v>
      </c>
      <c r="I40" s="27" t="s">
        <v>29</v>
      </c>
      <c r="J40" s="28" t="s">
        <v>30</v>
      </c>
      <c r="K40" s="63"/>
      <c r="L40" s="63"/>
    </row>
    <row r="41" spans="1:12" s="7" customFormat="1" ht="29.25" customHeight="1" x14ac:dyDescent="0.25">
      <c r="A41" s="19" t="s">
        <v>43</v>
      </c>
      <c r="B41" s="20"/>
      <c r="C41" s="20"/>
      <c r="D41" s="20"/>
      <c r="E41" s="21"/>
      <c r="F41" s="21"/>
      <c r="G41" s="21"/>
      <c r="H41" s="21"/>
      <c r="I41" s="21"/>
      <c r="J41" s="22"/>
      <c r="K41" s="63"/>
      <c r="L41" s="63"/>
    </row>
    <row r="42" spans="1:12" s="7" customFormat="1" ht="15" customHeight="1" x14ac:dyDescent="0.25">
      <c r="A42" s="73" t="s">
        <v>44</v>
      </c>
      <c r="B42" s="63"/>
      <c r="C42" s="63"/>
      <c r="D42" s="63"/>
      <c r="E42" s="63"/>
      <c r="F42" s="63"/>
      <c r="G42" s="54">
        <v>1698201</v>
      </c>
      <c r="H42" s="52">
        <v>13.38</v>
      </c>
      <c r="I42" s="70"/>
      <c r="J42" s="71">
        <f t="shared" ref="J42:J49" si="3">H42*I42</f>
        <v>0</v>
      </c>
      <c r="K42" s="63"/>
      <c r="L42" s="63"/>
    </row>
    <row r="43" spans="1:12" s="7" customFormat="1" ht="15" x14ac:dyDescent="0.25">
      <c r="A43" s="73" t="s">
        <v>45</v>
      </c>
      <c r="B43" s="63"/>
      <c r="C43" s="63"/>
      <c r="D43" s="63"/>
      <c r="E43" s="63"/>
      <c r="F43" s="63"/>
      <c r="G43" s="54">
        <v>1698202</v>
      </c>
      <c r="H43" s="52">
        <v>13.38</v>
      </c>
      <c r="I43" s="70"/>
      <c r="J43" s="71">
        <f t="shared" si="3"/>
        <v>0</v>
      </c>
      <c r="K43" s="63"/>
      <c r="L43" s="63"/>
    </row>
    <row r="44" spans="1:12" s="7" customFormat="1" ht="15" x14ac:dyDescent="0.25">
      <c r="A44" s="73" t="s">
        <v>46</v>
      </c>
      <c r="B44" s="54"/>
      <c r="C44" s="54"/>
      <c r="D44" s="54"/>
      <c r="E44" s="54"/>
      <c r="F44" s="54"/>
      <c r="G44" s="54">
        <v>1698203</v>
      </c>
      <c r="H44" s="52">
        <v>13.38</v>
      </c>
      <c r="I44" s="70"/>
      <c r="J44" s="71">
        <f t="shared" si="3"/>
        <v>0</v>
      </c>
      <c r="K44" s="63"/>
      <c r="L44" s="63"/>
    </row>
    <row r="45" spans="1:12" s="7" customFormat="1" ht="16.5" customHeight="1" x14ac:dyDescent="0.25">
      <c r="A45" s="73" t="s">
        <v>47</v>
      </c>
      <c r="B45" s="54"/>
      <c r="C45" s="54"/>
      <c r="D45" s="54"/>
      <c r="E45" s="54"/>
      <c r="F45" s="54"/>
      <c r="G45" s="54">
        <v>1698204</v>
      </c>
      <c r="H45" s="52">
        <v>13.38</v>
      </c>
      <c r="I45" s="70"/>
      <c r="J45" s="71">
        <f t="shared" si="3"/>
        <v>0</v>
      </c>
      <c r="K45" s="68"/>
      <c r="L45" s="63"/>
    </row>
    <row r="46" spans="1:12" s="4" customFormat="1" ht="15" customHeight="1" x14ac:dyDescent="0.25">
      <c r="A46" s="73" t="s">
        <v>48</v>
      </c>
      <c r="B46" s="54"/>
      <c r="C46" s="54"/>
      <c r="D46" s="54"/>
      <c r="E46" s="54"/>
      <c r="F46" s="54"/>
      <c r="G46" s="54">
        <v>1698205</v>
      </c>
      <c r="H46" s="52">
        <v>13.38</v>
      </c>
      <c r="I46" s="70"/>
      <c r="J46" s="71">
        <f t="shared" si="3"/>
        <v>0</v>
      </c>
      <c r="K46" s="3"/>
    </row>
    <row r="47" spans="1:12" s="7" customFormat="1" ht="15" x14ac:dyDescent="0.25">
      <c r="A47" s="73" t="s">
        <v>49</v>
      </c>
      <c r="B47" s="54"/>
      <c r="C47" s="54"/>
      <c r="D47" s="54"/>
      <c r="E47" s="54"/>
      <c r="F47" s="54"/>
      <c r="G47" s="54">
        <v>1484070</v>
      </c>
      <c r="H47" s="52">
        <v>13.38</v>
      </c>
      <c r="I47" s="70"/>
      <c r="J47" s="71">
        <f t="shared" si="3"/>
        <v>0</v>
      </c>
      <c r="K47" s="63"/>
      <c r="L47" s="63"/>
    </row>
    <row r="48" spans="1:12" s="7" customFormat="1" ht="15" x14ac:dyDescent="0.25">
      <c r="A48" s="73" t="s">
        <v>50</v>
      </c>
      <c r="B48" s="54"/>
      <c r="C48" s="54"/>
      <c r="D48" s="54"/>
      <c r="E48" s="54"/>
      <c r="F48" s="54"/>
      <c r="G48" s="54">
        <v>1484071</v>
      </c>
      <c r="H48" s="52">
        <v>13.38</v>
      </c>
      <c r="I48" s="70"/>
      <c r="J48" s="71">
        <f t="shared" si="3"/>
        <v>0</v>
      </c>
      <c r="K48" s="63"/>
      <c r="L48" s="63"/>
    </row>
    <row r="49" spans="1:12" s="6" customFormat="1" ht="15" x14ac:dyDescent="0.25">
      <c r="A49" s="73" t="s">
        <v>51</v>
      </c>
      <c r="B49" s="54"/>
      <c r="C49" s="54"/>
      <c r="D49" s="54"/>
      <c r="E49" s="54"/>
      <c r="F49" s="54"/>
      <c r="G49" s="54">
        <v>1484072</v>
      </c>
      <c r="H49" s="52">
        <v>13.38</v>
      </c>
      <c r="I49" s="70"/>
      <c r="J49" s="71">
        <f t="shared" si="3"/>
        <v>0</v>
      </c>
      <c r="K49" s="54"/>
      <c r="L49" s="54"/>
    </row>
    <row r="50" spans="1:12" s="6" customFormat="1" ht="15" x14ac:dyDescent="0.25">
      <c r="A50" s="19" t="s">
        <v>52</v>
      </c>
      <c r="B50" s="20"/>
      <c r="C50" s="20"/>
      <c r="D50" s="20"/>
      <c r="E50" s="21"/>
      <c r="F50" s="21"/>
      <c r="G50" s="21"/>
      <c r="H50" s="21"/>
      <c r="I50" s="21"/>
      <c r="J50" s="22"/>
      <c r="K50" s="54"/>
      <c r="L50" s="54"/>
    </row>
    <row r="51" spans="1:12" s="6" customFormat="1" ht="15" x14ac:dyDescent="0.25">
      <c r="A51" s="73" t="s">
        <v>53</v>
      </c>
      <c r="B51" s="63"/>
      <c r="C51" s="63"/>
      <c r="D51" s="63"/>
      <c r="E51" s="63"/>
      <c r="F51" s="63"/>
      <c r="G51" s="54">
        <v>1698219</v>
      </c>
      <c r="H51" s="52">
        <v>10.98</v>
      </c>
      <c r="I51" s="70"/>
      <c r="J51" s="71">
        <f t="shared" ref="J51" si="4">H51*I51</f>
        <v>0</v>
      </c>
      <c r="K51" s="54"/>
      <c r="L51" s="54"/>
    </row>
    <row r="52" spans="1:12" s="6" customFormat="1" ht="15" x14ac:dyDescent="0.25">
      <c r="A52" s="73" t="s">
        <v>54</v>
      </c>
      <c r="B52" s="54"/>
      <c r="C52" s="54"/>
      <c r="D52" s="54"/>
      <c r="E52" s="54"/>
      <c r="F52" s="54"/>
      <c r="G52" s="54">
        <v>1563877</v>
      </c>
      <c r="H52" s="52">
        <v>10.98</v>
      </c>
      <c r="I52" s="70"/>
      <c r="J52" s="71">
        <f>H52*I52</f>
        <v>0</v>
      </c>
      <c r="K52" s="54"/>
      <c r="L52" s="54"/>
    </row>
    <row r="53" spans="1:12" s="6" customFormat="1" ht="15" x14ac:dyDescent="0.25">
      <c r="A53" s="19" t="s">
        <v>55</v>
      </c>
      <c r="B53" s="20"/>
      <c r="C53" s="20"/>
      <c r="D53" s="20"/>
      <c r="E53" s="21"/>
      <c r="F53" s="21"/>
      <c r="G53" s="21"/>
      <c r="H53" s="21"/>
      <c r="I53" s="21"/>
      <c r="J53" s="22"/>
      <c r="K53" s="54"/>
      <c r="L53" s="54"/>
    </row>
    <row r="54" spans="1:12" s="6" customFormat="1" ht="15" customHeight="1" x14ac:dyDescent="0.25">
      <c r="A54" s="73" t="s">
        <v>56</v>
      </c>
      <c r="B54" s="54"/>
      <c r="C54" s="54"/>
      <c r="D54" s="54"/>
      <c r="E54" s="54"/>
      <c r="F54" s="54"/>
      <c r="G54" s="54">
        <v>2001834</v>
      </c>
      <c r="H54" s="69">
        <v>2.93</v>
      </c>
      <c r="I54" s="70"/>
      <c r="J54" s="71">
        <f t="shared" ref="J54:J61" si="5">H54*I54</f>
        <v>0</v>
      </c>
      <c r="K54" s="54"/>
      <c r="L54" s="54"/>
    </row>
    <row r="55" spans="1:12" s="7" customFormat="1" ht="15" x14ac:dyDescent="0.25">
      <c r="A55" s="73" t="s">
        <v>57</v>
      </c>
      <c r="B55" s="54"/>
      <c r="C55" s="54"/>
      <c r="D55" s="54"/>
      <c r="E55" s="54"/>
      <c r="F55" s="54"/>
      <c r="G55" s="54">
        <v>2001835</v>
      </c>
      <c r="H55" s="69">
        <v>2.93</v>
      </c>
      <c r="I55" s="70"/>
      <c r="J55" s="71">
        <f t="shared" si="5"/>
        <v>0</v>
      </c>
      <c r="K55" s="63"/>
      <c r="L55" s="63"/>
    </row>
    <row r="56" spans="1:12" s="7" customFormat="1" ht="15" x14ac:dyDescent="0.25">
      <c r="A56" s="73" t="s">
        <v>58</v>
      </c>
      <c r="B56" s="54"/>
      <c r="C56" s="54"/>
      <c r="D56" s="54"/>
      <c r="E56" s="54"/>
      <c r="F56" s="54"/>
      <c r="G56" s="93">
        <v>1698257</v>
      </c>
      <c r="H56" s="69">
        <v>2.93</v>
      </c>
      <c r="I56" s="70"/>
      <c r="J56" s="71">
        <f t="shared" si="5"/>
        <v>0</v>
      </c>
      <c r="K56" s="63"/>
      <c r="L56" s="63"/>
    </row>
    <row r="57" spans="1:12" s="6" customFormat="1" ht="15" x14ac:dyDescent="0.25">
      <c r="A57" s="73" t="s">
        <v>59</v>
      </c>
      <c r="B57" s="54"/>
      <c r="C57" s="54"/>
      <c r="D57" s="54"/>
      <c r="E57" s="54"/>
      <c r="F57" s="54"/>
      <c r="G57" s="93">
        <v>1698258</v>
      </c>
      <c r="H57" s="69">
        <v>2.93</v>
      </c>
      <c r="I57" s="70"/>
      <c r="J57" s="71">
        <f t="shared" si="5"/>
        <v>0</v>
      </c>
      <c r="K57" s="54"/>
      <c r="L57" s="54"/>
    </row>
    <row r="58" spans="1:12" s="7" customFormat="1" ht="15" x14ac:dyDescent="0.25">
      <c r="A58" s="73" t="s">
        <v>60</v>
      </c>
      <c r="B58" s="54"/>
      <c r="C58" s="54"/>
      <c r="D58" s="54"/>
      <c r="E58" s="54"/>
      <c r="F58" s="54"/>
      <c r="G58" s="89">
        <v>2001838</v>
      </c>
      <c r="H58" s="69">
        <v>2.93</v>
      </c>
      <c r="I58" s="70"/>
      <c r="J58" s="71">
        <f t="shared" si="5"/>
        <v>0</v>
      </c>
      <c r="K58" s="63"/>
      <c r="L58" s="63"/>
    </row>
    <row r="59" spans="1:12" s="6" customFormat="1" ht="15" customHeight="1" x14ac:dyDescent="0.25">
      <c r="A59" s="73" t="s">
        <v>61</v>
      </c>
      <c r="B59" s="54"/>
      <c r="C59" s="54"/>
      <c r="D59" s="54"/>
      <c r="E59" s="54"/>
      <c r="F59" s="54"/>
      <c r="G59" s="63">
        <v>2001839</v>
      </c>
      <c r="H59" s="69">
        <v>2.93</v>
      </c>
      <c r="I59" s="70"/>
      <c r="J59" s="71">
        <f t="shared" si="5"/>
        <v>0</v>
      </c>
      <c r="K59" s="54"/>
      <c r="L59" s="54"/>
    </row>
    <row r="60" spans="1:12" s="6" customFormat="1" ht="15" customHeight="1" x14ac:dyDescent="0.25">
      <c r="A60" s="73" t="s">
        <v>62</v>
      </c>
      <c r="B60" s="54"/>
      <c r="C60" s="54"/>
      <c r="D60" s="54"/>
      <c r="E60" s="54"/>
      <c r="F60" s="54"/>
      <c r="G60" s="90">
        <v>2001840</v>
      </c>
      <c r="H60" s="69">
        <v>2.93</v>
      </c>
      <c r="I60" s="70"/>
      <c r="J60" s="71">
        <f t="shared" si="5"/>
        <v>0</v>
      </c>
      <c r="K60" s="54"/>
      <c r="L60" s="54"/>
    </row>
    <row r="61" spans="1:12" s="6" customFormat="1" ht="15" customHeight="1" x14ac:dyDescent="0.25">
      <c r="A61" s="73" t="s">
        <v>63</v>
      </c>
      <c r="B61" s="54"/>
      <c r="C61" s="54"/>
      <c r="D61" s="54"/>
      <c r="E61" s="54"/>
      <c r="F61" s="54"/>
      <c r="G61" s="90">
        <v>2001841</v>
      </c>
      <c r="H61" s="69">
        <v>2.93</v>
      </c>
      <c r="I61" s="70"/>
      <c r="J61" s="71">
        <f t="shared" si="5"/>
        <v>0</v>
      </c>
      <c r="K61" s="54"/>
      <c r="L61" s="54"/>
    </row>
    <row r="62" spans="1:12" s="6" customFormat="1" ht="15" customHeight="1" x14ac:dyDescent="0.25">
      <c r="A62" s="19" t="s">
        <v>64</v>
      </c>
      <c r="B62" s="20"/>
      <c r="C62" s="20"/>
      <c r="D62" s="20"/>
      <c r="E62" s="21"/>
      <c r="F62" s="21"/>
      <c r="G62" s="21"/>
      <c r="H62" s="21"/>
      <c r="I62" s="21"/>
      <c r="J62" s="22"/>
      <c r="K62" s="54"/>
      <c r="L62" s="54"/>
    </row>
    <row r="63" spans="1:12" s="6" customFormat="1" ht="15" customHeight="1" x14ac:dyDescent="0.25">
      <c r="A63" s="73" t="s">
        <v>65</v>
      </c>
      <c r="B63" s="63"/>
      <c r="C63" s="63"/>
      <c r="D63" s="63"/>
      <c r="E63" s="63"/>
      <c r="F63" s="63"/>
      <c r="G63" s="54">
        <v>1698269</v>
      </c>
      <c r="H63" s="69">
        <v>1.85</v>
      </c>
      <c r="I63" s="70"/>
      <c r="J63" s="71">
        <f>H63*I63</f>
        <v>0</v>
      </c>
      <c r="K63" s="54"/>
      <c r="L63" s="54"/>
    </row>
    <row r="64" spans="1:12" s="6" customFormat="1" ht="15" customHeight="1" x14ac:dyDescent="0.25">
      <c r="A64" s="73" t="s">
        <v>66</v>
      </c>
      <c r="B64" s="63"/>
      <c r="C64" s="63"/>
      <c r="D64" s="63"/>
      <c r="E64" s="63"/>
      <c r="F64" s="63"/>
      <c r="G64" s="54">
        <v>1698270</v>
      </c>
      <c r="H64" s="69">
        <v>2.2400000000000002</v>
      </c>
      <c r="I64" s="70"/>
      <c r="J64" s="71">
        <f>H64*I64</f>
        <v>0</v>
      </c>
      <c r="K64" s="54"/>
      <c r="L64" s="54"/>
    </row>
    <row r="65" spans="1:11" s="6" customFormat="1" ht="15" customHeight="1" x14ac:dyDescent="0.25">
      <c r="A65" s="73" t="s">
        <v>67</v>
      </c>
      <c r="B65" s="63"/>
      <c r="C65" s="63"/>
      <c r="D65" s="63"/>
      <c r="E65" s="63"/>
      <c r="F65" s="63"/>
      <c r="G65" s="54">
        <v>1698271</v>
      </c>
      <c r="H65" s="69">
        <v>2.2400000000000002</v>
      </c>
      <c r="I65" s="70"/>
      <c r="J65" s="71">
        <f>H65*I65</f>
        <v>0</v>
      </c>
      <c r="K65" s="54"/>
    </row>
    <row r="66" spans="1:11" s="6" customFormat="1" ht="15" customHeight="1" x14ac:dyDescent="0.25">
      <c r="A66" s="73" t="s">
        <v>68</v>
      </c>
      <c r="B66" s="63"/>
      <c r="C66" s="63"/>
      <c r="D66" s="63"/>
      <c r="E66" s="63"/>
      <c r="F66" s="63"/>
      <c r="G66" s="54">
        <v>1698272</v>
      </c>
      <c r="H66" s="69">
        <v>2.2400000000000002</v>
      </c>
      <c r="I66" s="70"/>
      <c r="J66" s="71">
        <f>H66*I66</f>
        <v>0</v>
      </c>
      <c r="K66" s="54"/>
    </row>
    <row r="67" spans="1:11" s="7" customFormat="1" ht="15" x14ac:dyDescent="0.25">
      <c r="A67" s="73" t="s">
        <v>69</v>
      </c>
      <c r="B67" s="63"/>
      <c r="C67" s="63"/>
      <c r="D67" s="63"/>
      <c r="E67" s="63"/>
      <c r="F67" s="63"/>
      <c r="G67" s="54">
        <v>1487708</v>
      </c>
      <c r="H67" s="69">
        <v>2.2400000000000002</v>
      </c>
      <c r="I67" s="70"/>
      <c r="J67" s="71">
        <f>H67*I67</f>
        <v>0</v>
      </c>
      <c r="K67" s="63"/>
    </row>
    <row r="68" spans="1:11" s="7" customFormat="1" ht="15" customHeight="1" x14ac:dyDescent="0.25">
      <c r="A68" s="19" t="s">
        <v>70</v>
      </c>
      <c r="B68" s="20"/>
      <c r="C68" s="20"/>
      <c r="D68" s="20"/>
      <c r="E68" s="21"/>
      <c r="F68" s="21"/>
      <c r="G68" s="21"/>
      <c r="H68" s="21"/>
      <c r="I68" s="21"/>
      <c r="J68" s="22"/>
      <c r="K68" s="63"/>
    </row>
    <row r="69" spans="1:11" s="7" customFormat="1" ht="15" customHeight="1" x14ac:dyDescent="0.25">
      <c r="A69" s="73" t="s">
        <v>71</v>
      </c>
      <c r="B69" s="63"/>
      <c r="C69" s="63"/>
      <c r="D69" s="63"/>
      <c r="E69" s="63"/>
      <c r="F69" s="63"/>
      <c r="G69" s="54">
        <v>1698274</v>
      </c>
      <c r="H69" s="52">
        <v>10.98</v>
      </c>
      <c r="I69" s="70"/>
      <c r="J69" s="71">
        <f>H69*I69</f>
        <v>0</v>
      </c>
      <c r="K69" s="63"/>
    </row>
    <row r="70" spans="1:11" s="7" customFormat="1" ht="15" customHeight="1" x14ac:dyDescent="0.25">
      <c r="A70" s="73" t="s">
        <v>72</v>
      </c>
      <c r="B70" s="63"/>
      <c r="C70" s="63"/>
      <c r="D70" s="63"/>
      <c r="E70" s="63"/>
      <c r="F70" s="63"/>
      <c r="G70" s="54">
        <v>1698275</v>
      </c>
      <c r="H70" s="52">
        <v>10.98</v>
      </c>
      <c r="I70" s="70"/>
      <c r="J70" s="71">
        <f t="shared" ref="J70:J73" si="6">H70*I70</f>
        <v>0</v>
      </c>
      <c r="K70" s="63"/>
    </row>
    <row r="71" spans="1:11" s="7" customFormat="1" ht="15" customHeight="1" x14ac:dyDescent="0.25">
      <c r="A71" s="73" t="s">
        <v>73</v>
      </c>
      <c r="B71" s="63"/>
      <c r="C71" s="63"/>
      <c r="D71" s="63"/>
      <c r="E71" s="63"/>
      <c r="F71" s="63"/>
      <c r="G71" s="54">
        <v>1698276</v>
      </c>
      <c r="H71" s="52">
        <v>10.98</v>
      </c>
      <c r="I71" s="70"/>
      <c r="J71" s="71">
        <f t="shared" si="6"/>
        <v>0</v>
      </c>
      <c r="K71" s="63"/>
    </row>
    <row r="72" spans="1:11" s="7" customFormat="1" ht="15" x14ac:dyDescent="0.25">
      <c r="A72" s="73" t="s">
        <v>74</v>
      </c>
      <c r="B72" s="63"/>
      <c r="C72" s="63"/>
      <c r="D72" s="63"/>
      <c r="E72" s="63"/>
      <c r="F72" s="63"/>
      <c r="G72" s="54">
        <v>1698277</v>
      </c>
      <c r="H72" s="52">
        <v>10.98</v>
      </c>
      <c r="I72" s="70"/>
      <c r="J72" s="71">
        <f t="shared" si="6"/>
        <v>0</v>
      </c>
      <c r="K72" s="63"/>
    </row>
    <row r="73" spans="1:11" s="7" customFormat="1" ht="15" x14ac:dyDescent="0.25">
      <c r="A73" s="73" t="s">
        <v>75</v>
      </c>
      <c r="B73" s="63"/>
      <c r="C73" s="63"/>
      <c r="D73" s="63"/>
      <c r="E73" s="63"/>
      <c r="F73" s="63"/>
      <c r="G73" s="54">
        <v>1493135</v>
      </c>
      <c r="H73" s="52">
        <v>10.98</v>
      </c>
      <c r="I73" s="70"/>
      <c r="J73" s="71">
        <f t="shared" si="6"/>
        <v>0</v>
      </c>
      <c r="K73" s="63"/>
    </row>
    <row r="74" spans="1:11" s="7" customFormat="1" ht="15" x14ac:dyDescent="0.25">
      <c r="A74" s="100" t="s">
        <v>121</v>
      </c>
      <c r="B74" s="101"/>
      <c r="C74" s="101"/>
      <c r="D74" s="101"/>
      <c r="E74" s="101"/>
      <c r="F74" s="101"/>
      <c r="G74" s="101"/>
      <c r="H74" s="101"/>
      <c r="I74" s="101"/>
      <c r="J74" s="102"/>
      <c r="K74" s="63"/>
    </row>
    <row r="75" spans="1:11" s="7" customFormat="1" ht="15" x14ac:dyDescent="0.25">
      <c r="A75" s="116" t="s">
        <v>76</v>
      </c>
      <c r="B75" s="117"/>
      <c r="C75" s="117"/>
      <c r="D75" s="117"/>
      <c r="E75" s="117"/>
      <c r="F75" s="117"/>
      <c r="G75" s="117"/>
      <c r="H75" s="117"/>
      <c r="I75" s="117"/>
      <c r="J75" s="118"/>
      <c r="K75" s="63"/>
    </row>
    <row r="76" spans="1:11" s="7" customFormat="1" ht="15" x14ac:dyDescent="0.25">
      <c r="A76" s="73" t="s">
        <v>77</v>
      </c>
      <c r="B76" s="54"/>
      <c r="C76" s="54"/>
      <c r="D76" s="54"/>
      <c r="E76" s="54"/>
      <c r="F76" s="54"/>
      <c r="G76" s="54">
        <v>1698243</v>
      </c>
      <c r="H76" s="69">
        <v>247.38</v>
      </c>
      <c r="I76" s="63"/>
      <c r="J76" s="71"/>
      <c r="K76" s="63"/>
    </row>
    <row r="77" spans="1:11" s="7" customFormat="1" ht="15" x14ac:dyDescent="0.25">
      <c r="A77" s="73" t="s">
        <v>78</v>
      </c>
      <c r="B77" s="54"/>
      <c r="C77" s="54"/>
      <c r="D77" s="54"/>
      <c r="E77" s="54"/>
      <c r="F77" s="54"/>
      <c r="G77" s="54">
        <v>1698244</v>
      </c>
      <c r="H77" s="69">
        <v>247.38</v>
      </c>
      <c r="I77" s="63"/>
      <c r="J77" s="71"/>
      <c r="K77" s="63"/>
    </row>
    <row r="78" spans="1:11" s="7" customFormat="1" ht="15" x14ac:dyDescent="0.25">
      <c r="A78" s="73" t="s">
        <v>79</v>
      </c>
      <c r="B78" s="54"/>
      <c r="C78" s="54"/>
      <c r="D78" s="54"/>
      <c r="E78" s="54"/>
      <c r="F78" s="54"/>
      <c r="G78" s="54">
        <v>1485830</v>
      </c>
      <c r="H78" s="69">
        <v>247.38</v>
      </c>
      <c r="I78" s="63"/>
      <c r="J78" s="71"/>
      <c r="K78" s="63"/>
    </row>
    <row r="79" spans="1:11" s="7" customFormat="1" ht="15" x14ac:dyDescent="0.25">
      <c r="A79" s="53" t="s">
        <v>119</v>
      </c>
      <c r="B79" s="54"/>
      <c r="C79" s="54"/>
      <c r="D79" s="54"/>
      <c r="E79" s="54"/>
      <c r="F79" s="54"/>
      <c r="G79" s="54"/>
      <c r="H79" s="69"/>
      <c r="I79" s="63"/>
      <c r="J79" s="71"/>
      <c r="K79" s="63"/>
    </row>
    <row r="80" spans="1:11" s="6" customFormat="1" ht="15" x14ac:dyDescent="0.25">
      <c r="A80" s="107" t="s">
        <v>122</v>
      </c>
      <c r="B80" s="108"/>
      <c r="C80" s="108"/>
      <c r="D80" s="108"/>
      <c r="E80" s="108"/>
      <c r="F80" s="108"/>
      <c r="G80" s="54"/>
      <c r="H80" s="58"/>
      <c r="I80" s="94"/>
      <c r="J80" s="71"/>
      <c r="K80" s="54"/>
    </row>
    <row r="81" spans="1:11" s="6" customFormat="1" ht="15" x14ac:dyDescent="0.25">
      <c r="A81" s="105" t="s">
        <v>123</v>
      </c>
      <c r="B81" s="106"/>
      <c r="C81" s="106"/>
      <c r="D81" s="106"/>
      <c r="E81" s="106"/>
      <c r="F81" s="106"/>
      <c r="G81" s="92"/>
      <c r="H81" s="58"/>
      <c r="I81" s="95"/>
      <c r="J81" s="72"/>
      <c r="K81" s="54"/>
    </row>
    <row r="82" spans="1:11" s="6" customFormat="1" ht="15" customHeight="1" x14ac:dyDescent="0.25">
      <c r="A82" s="29" t="s">
        <v>80</v>
      </c>
      <c r="B82" s="54"/>
      <c r="C82" s="54"/>
      <c r="D82" s="54"/>
      <c r="E82" s="54"/>
      <c r="F82" s="54"/>
      <c r="G82" s="91"/>
      <c r="H82" s="58"/>
      <c r="I82" s="54"/>
      <c r="J82" s="71"/>
      <c r="K82" s="54"/>
    </row>
    <row r="83" spans="1:11" s="6" customFormat="1" ht="15" customHeight="1" x14ac:dyDescent="0.25">
      <c r="A83" s="103" t="s">
        <v>124</v>
      </c>
      <c r="B83" s="104"/>
      <c r="C83" s="104"/>
      <c r="D83" s="104"/>
      <c r="E83" s="104"/>
      <c r="F83" s="104"/>
      <c r="G83" s="91"/>
      <c r="H83" s="58"/>
      <c r="I83" s="96"/>
      <c r="J83" s="71"/>
      <c r="K83" s="54"/>
    </row>
    <row r="84" spans="1:11" s="6" customFormat="1" ht="15" x14ac:dyDescent="0.25">
      <c r="A84" s="103" t="s">
        <v>125</v>
      </c>
      <c r="B84" s="104"/>
      <c r="C84" s="104"/>
      <c r="D84" s="104"/>
      <c r="E84" s="104"/>
      <c r="F84" s="104"/>
      <c r="G84" s="91"/>
      <c r="H84" s="58"/>
      <c r="I84" s="96"/>
      <c r="J84" s="71"/>
      <c r="K84" s="54"/>
    </row>
    <row r="85" spans="1:11" s="6" customFormat="1" ht="15" x14ac:dyDescent="0.25">
      <c r="A85" s="109" t="s">
        <v>120</v>
      </c>
      <c r="B85" s="110"/>
      <c r="C85" s="110"/>
      <c r="D85" s="110"/>
      <c r="E85" s="110"/>
      <c r="F85" s="110"/>
      <c r="G85" s="91"/>
      <c r="H85" s="58"/>
      <c r="I85" s="96"/>
      <c r="J85" s="71"/>
      <c r="K85" s="54"/>
    </row>
    <row r="86" spans="1:11" s="6" customFormat="1" ht="15" customHeight="1" x14ac:dyDescent="0.25">
      <c r="A86" s="78"/>
      <c r="B86" s="79"/>
      <c r="C86" s="79"/>
      <c r="D86" s="79"/>
      <c r="E86" s="79"/>
      <c r="F86" s="79"/>
      <c r="G86" s="27" t="s">
        <v>27</v>
      </c>
      <c r="H86" s="27" t="s">
        <v>28</v>
      </c>
      <c r="I86" s="27" t="s">
        <v>29</v>
      </c>
      <c r="J86" s="28" t="s">
        <v>30</v>
      </c>
      <c r="K86" s="54"/>
    </row>
    <row r="87" spans="1:11" s="6" customFormat="1" ht="15" customHeight="1" x14ac:dyDescent="0.25">
      <c r="A87" s="19" t="s">
        <v>81</v>
      </c>
      <c r="B87" s="20"/>
      <c r="C87" s="20"/>
      <c r="D87" s="20"/>
      <c r="E87" s="21"/>
      <c r="F87" s="21"/>
      <c r="G87" s="21"/>
      <c r="H87" s="21"/>
      <c r="I87" s="21"/>
      <c r="J87" s="22"/>
      <c r="K87" s="54"/>
    </row>
    <row r="88" spans="1:11" s="6" customFormat="1" ht="15" customHeight="1" x14ac:dyDescent="0.25">
      <c r="A88" s="73" t="s">
        <v>82</v>
      </c>
      <c r="B88" s="63"/>
      <c r="C88" s="63"/>
      <c r="D88" s="63"/>
      <c r="E88" s="63"/>
      <c r="F88" s="63"/>
      <c r="G88" s="54">
        <v>1482553</v>
      </c>
      <c r="H88" s="69">
        <v>10.78</v>
      </c>
      <c r="I88" s="70"/>
      <c r="J88" s="71">
        <f t="shared" ref="J88:J91" si="7">H88*I88</f>
        <v>0</v>
      </c>
      <c r="K88" s="54"/>
    </row>
    <row r="89" spans="1:11" s="6" customFormat="1" ht="15" customHeight="1" x14ac:dyDescent="0.25">
      <c r="A89" s="73" t="s">
        <v>83</v>
      </c>
      <c r="B89" s="63"/>
      <c r="C89" s="63"/>
      <c r="D89" s="63"/>
      <c r="E89" s="63"/>
      <c r="F89" s="63"/>
      <c r="G89" s="54">
        <v>2001762</v>
      </c>
      <c r="H89" s="69">
        <v>10.78</v>
      </c>
      <c r="I89" s="70"/>
      <c r="J89" s="71">
        <f t="shared" si="7"/>
        <v>0</v>
      </c>
      <c r="K89" s="54"/>
    </row>
    <row r="90" spans="1:11" s="6" customFormat="1" ht="15" customHeight="1" x14ac:dyDescent="0.25">
      <c r="A90" s="73" t="s">
        <v>84</v>
      </c>
      <c r="B90" s="63"/>
      <c r="C90" s="63"/>
      <c r="D90" s="63"/>
      <c r="E90" s="63"/>
      <c r="F90" s="63"/>
      <c r="G90" s="89">
        <v>2001763</v>
      </c>
      <c r="H90" s="69">
        <v>10.78</v>
      </c>
      <c r="I90" s="70"/>
      <c r="J90" s="71">
        <f t="shared" si="7"/>
        <v>0</v>
      </c>
      <c r="K90" s="54"/>
    </row>
    <row r="91" spans="1:11" s="6" customFormat="1" ht="15" customHeight="1" x14ac:dyDescent="0.25">
      <c r="A91" s="23" t="s">
        <v>85</v>
      </c>
      <c r="B91" s="63"/>
      <c r="C91" s="63"/>
      <c r="D91" s="63"/>
      <c r="E91" s="63"/>
      <c r="F91" s="63"/>
      <c r="G91" s="30">
        <v>1548258</v>
      </c>
      <c r="H91" s="69">
        <v>10.78</v>
      </c>
      <c r="I91" s="70"/>
      <c r="J91" s="71">
        <f t="shared" si="7"/>
        <v>0</v>
      </c>
      <c r="K91" s="54"/>
    </row>
    <row r="92" spans="1:11" customFormat="1" x14ac:dyDescent="0.25">
      <c r="A92" s="73"/>
      <c r="B92" s="54"/>
      <c r="C92" s="54"/>
      <c r="D92" s="54"/>
      <c r="E92" s="54"/>
      <c r="F92" s="54"/>
      <c r="G92" s="24"/>
      <c r="H92" s="80"/>
      <c r="I92" s="54"/>
      <c r="J92" s="71"/>
    </row>
    <row r="93" spans="1:11" s="7" customFormat="1" ht="15" x14ac:dyDescent="0.25">
      <c r="A93" s="19" t="s">
        <v>86</v>
      </c>
      <c r="B93" s="20"/>
      <c r="C93" s="20"/>
      <c r="D93" s="20"/>
      <c r="E93" s="21"/>
      <c r="F93" s="21"/>
      <c r="G93" s="21"/>
      <c r="H93" s="21"/>
      <c r="I93" s="21"/>
      <c r="J93" s="22"/>
      <c r="K93" s="63"/>
    </row>
    <row r="94" spans="1:11" s="7" customFormat="1" ht="15" x14ac:dyDescent="0.25">
      <c r="A94" s="73" t="s">
        <v>87</v>
      </c>
      <c r="B94" s="63"/>
      <c r="C94" s="63"/>
      <c r="D94" s="63"/>
      <c r="E94" s="63"/>
      <c r="F94" s="63"/>
      <c r="G94" s="54">
        <v>1482557</v>
      </c>
      <c r="H94" s="69">
        <v>9.6</v>
      </c>
      <c r="I94" s="70"/>
      <c r="J94" s="71">
        <f t="shared" ref="J94:J99" si="8">H94*I94</f>
        <v>0</v>
      </c>
      <c r="K94" s="63"/>
    </row>
    <row r="95" spans="1:11" s="7" customFormat="1" ht="15" x14ac:dyDescent="0.25">
      <c r="A95" s="73" t="s">
        <v>88</v>
      </c>
      <c r="B95" s="63"/>
      <c r="C95" s="63"/>
      <c r="D95" s="63"/>
      <c r="E95" s="63"/>
      <c r="F95" s="63"/>
      <c r="G95" s="54">
        <v>1482558</v>
      </c>
      <c r="H95" s="69">
        <v>9.6</v>
      </c>
      <c r="I95" s="70"/>
      <c r="J95" s="71">
        <f t="shared" si="8"/>
        <v>0</v>
      </c>
      <c r="K95" s="63"/>
    </row>
    <row r="96" spans="1:11" s="7" customFormat="1" ht="15" x14ac:dyDescent="0.25">
      <c r="A96" s="73" t="s">
        <v>89</v>
      </c>
      <c r="B96" s="63"/>
      <c r="C96" s="63"/>
      <c r="D96" s="63"/>
      <c r="E96" s="63"/>
      <c r="F96" s="63"/>
      <c r="G96" s="54">
        <v>1482559</v>
      </c>
      <c r="H96" s="69">
        <v>9.6</v>
      </c>
      <c r="I96" s="70"/>
      <c r="J96" s="71">
        <f t="shared" si="8"/>
        <v>0</v>
      </c>
      <c r="K96" s="63"/>
    </row>
    <row r="97" spans="1:11" s="6" customFormat="1" ht="15" customHeight="1" x14ac:dyDescent="0.25">
      <c r="A97" s="73" t="s">
        <v>90</v>
      </c>
      <c r="B97" s="63"/>
      <c r="C97" s="63"/>
      <c r="D97" s="63"/>
      <c r="E97" s="63"/>
      <c r="F97" s="63"/>
      <c r="G97" s="54">
        <v>1482560</v>
      </c>
      <c r="H97" s="69">
        <v>9.6</v>
      </c>
      <c r="I97" s="70"/>
      <c r="J97" s="71">
        <f t="shared" si="8"/>
        <v>0</v>
      </c>
      <c r="K97" s="54"/>
    </row>
    <row r="98" spans="1:11" s="7" customFormat="1" ht="15" x14ac:dyDescent="0.25">
      <c r="A98" s="73" t="s">
        <v>91</v>
      </c>
      <c r="B98" s="54"/>
      <c r="C98" s="54"/>
      <c r="D98" s="54"/>
      <c r="E98" s="54"/>
      <c r="F98" s="54"/>
      <c r="G98" s="54">
        <v>1482561</v>
      </c>
      <c r="H98" s="69">
        <v>9.6</v>
      </c>
      <c r="I98" s="70"/>
      <c r="J98" s="71">
        <f t="shared" si="8"/>
        <v>0</v>
      </c>
      <c r="K98" s="63"/>
    </row>
    <row r="99" spans="1:11" s="7" customFormat="1" ht="15" x14ac:dyDescent="0.25">
      <c r="A99" s="73" t="s">
        <v>92</v>
      </c>
      <c r="B99" s="63"/>
      <c r="C99" s="63"/>
      <c r="D99" s="63"/>
      <c r="E99" s="63"/>
      <c r="F99" s="63"/>
      <c r="G99" s="54">
        <v>1482562</v>
      </c>
      <c r="H99" s="69">
        <v>9.6</v>
      </c>
      <c r="I99" s="70"/>
      <c r="J99" s="71">
        <f t="shared" si="8"/>
        <v>0</v>
      </c>
      <c r="K99" s="63"/>
    </row>
    <row r="100" spans="1:11" s="7" customFormat="1" ht="15" x14ac:dyDescent="0.25">
      <c r="A100" s="73"/>
      <c r="B100" s="54"/>
      <c r="C100" s="54"/>
      <c r="D100" s="54"/>
      <c r="E100" s="54"/>
      <c r="F100" s="54"/>
      <c r="G100" s="24"/>
      <c r="H100" s="80"/>
      <c r="I100" s="54"/>
      <c r="J100" s="71"/>
      <c r="K100" s="63"/>
    </row>
    <row r="101" spans="1:11" s="7" customFormat="1" ht="15" x14ac:dyDescent="0.25">
      <c r="A101" s="19" t="s">
        <v>93</v>
      </c>
      <c r="B101" s="20"/>
      <c r="C101" s="20"/>
      <c r="D101" s="20"/>
      <c r="E101" s="21"/>
      <c r="F101" s="21"/>
      <c r="G101" s="21"/>
      <c r="H101" s="21"/>
      <c r="I101" s="21"/>
      <c r="J101" s="22"/>
      <c r="K101" s="63"/>
    </row>
    <row r="102" spans="1:11" s="7" customFormat="1" ht="15" x14ac:dyDescent="0.25">
      <c r="A102" s="73" t="s">
        <v>94</v>
      </c>
      <c r="B102" s="63"/>
      <c r="C102" s="63"/>
      <c r="D102" s="63"/>
      <c r="E102" s="63"/>
      <c r="F102" s="63"/>
      <c r="G102" s="54">
        <v>1482727</v>
      </c>
      <c r="H102" s="69">
        <v>10.98</v>
      </c>
      <c r="I102" s="70"/>
      <c r="J102" s="71">
        <f>H102*I102</f>
        <v>0</v>
      </c>
      <c r="K102" s="63"/>
    </row>
    <row r="103" spans="1:11" s="6" customFormat="1" ht="15" customHeight="1" x14ac:dyDescent="0.25">
      <c r="A103" s="73" t="s">
        <v>95</v>
      </c>
      <c r="B103" s="63"/>
      <c r="C103" s="63"/>
      <c r="D103" s="63"/>
      <c r="E103" s="63"/>
      <c r="F103" s="63"/>
      <c r="G103" s="54">
        <v>1482732</v>
      </c>
      <c r="H103" s="69">
        <v>10.98</v>
      </c>
      <c r="I103" s="70"/>
      <c r="J103" s="71">
        <f t="shared" ref="J103" si="9">H103*I103</f>
        <v>0</v>
      </c>
      <c r="K103" s="54"/>
    </row>
    <row r="104" spans="1:11" s="7" customFormat="1" ht="15" x14ac:dyDescent="0.25">
      <c r="A104" s="73" t="s">
        <v>96</v>
      </c>
      <c r="B104" s="54"/>
      <c r="C104" s="54"/>
      <c r="D104" s="54"/>
      <c r="E104" s="54"/>
      <c r="F104" s="54"/>
      <c r="G104" s="54">
        <v>1482731</v>
      </c>
      <c r="H104" s="69">
        <v>10.98</v>
      </c>
      <c r="I104" s="70"/>
      <c r="J104" s="71">
        <f>H104*I104</f>
        <v>0</v>
      </c>
      <c r="K104" s="63"/>
    </row>
    <row r="105" spans="1:11" s="6" customFormat="1" ht="15" customHeight="1" x14ac:dyDescent="0.25">
      <c r="A105" s="23" t="s">
        <v>97</v>
      </c>
      <c r="B105" s="54"/>
      <c r="C105" s="54"/>
      <c r="D105" s="54"/>
      <c r="E105" s="54"/>
      <c r="F105" s="54"/>
      <c r="G105" s="91">
        <v>1713688</v>
      </c>
      <c r="H105" s="69">
        <v>10.98</v>
      </c>
      <c r="I105" s="70"/>
      <c r="J105" s="71">
        <f t="shared" ref="J105:J106" si="10">H105*I105</f>
        <v>0</v>
      </c>
      <c r="K105" s="54"/>
    </row>
    <row r="106" spans="1:11" s="7" customFormat="1" ht="15" x14ac:dyDescent="0.25">
      <c r="A106" s="73" t="s">
        <v>98</v>
      </c>
      <c r="B106" s="54"/>
      <c r="C106" s="54"/>
      <c r="D106" s="54"/>
      <c r="E106" s="54"/>
      <c r="F106" s="54"/>
      <c r="G106" s="91">
        <v>1713689</v>
      </c>
      <c r="H106" s="69">
        <v>10.98</v>
      </c>
      <c r="I106" s="70"/>
      <c r="J106" s="71">
        <f t="shared" si="10"/>
        <v>0</v>
      </c>
      <c r="K106" s="63"/>
    </row>
    <row r="107" spans="1:11" s="7" customFormat="1" ht="15" x14ac:dyDescent="0.25">
      <c r="A107" s="73"/>
      <c r="B107" s="54"/>
      <c r="C107" s="54"/>
      <c r="D107" s="54"/>
      <c r="E107" s="54"/>
      <c r="F107" s="54"/>
      <c r="G107" s="63"/>
      <c r="H107" s="81"/>
      <c r="I107" s="96"/>
      <c r="J107" s="71"/>
      <c r="K107" s="63"/>
    </row>
    <row r="108" spans="1:11" s="7" customFormat="1" ht="15" x14ac:dyDescent="0.25">
      <c r="A108" s="97" t="s">
        <v>99</v>
      </c>
      <c r="B108" s="98"/>
      <c r="C108" s="98"/>
      <c r="D108" s="98"/>
      <c r="E108" s="98"/>
      <c r="F108" s="98"/>
      <c r="G108" s="98"/>
      <c r="H108" s="98"/>
      <c r="I108" s="98"/>
      <c r="J108" s="99"/>
      <c r="K108" s="63"/>
    </row>
    <row r="109" spans="1:11" s="6" customFormat="1" ht="15" x14ac:dyDescent="0.25">
      <c r="A109" s="73"/>
      <c r="B109" s="54"/>
      <c r="C109" s="54"/>
      <c r="D109" s="54"/>
      <c r="E109" s="54"/>
      <c r="F109" s="54"/>
      <c r="G109" s="24"/>
      <c r="H109" s="80"/>
      <c r="I109" s="54"/>
      <c r="J109" s="71"/>
      <c r="K109" s="54"/>
    </row>
    <row r="110" spans="1:11" s="6" customFormat="1" ht="15" x14ac:dyDescent="0.25">
      <c r="A110" s="100" t="s">
        <v>129</v>
      </c>
      <c r="B110" s="101"/>
      <c r="C110" s="101"/>
      <c r="D110" s="101"/>
      <c r="E110" s="101"/>
      <c r="F110" s="101"/>
      <c r="G110" s="101"/>
      <c r="H110" s="101"/>
      <c r="I110" s="101"/>
      <c r="J110" s="102"/>
      <c r="K110" s="54"/>
    </row>
    <row r="111" spans="1:11" s="6" customFormat="1" ht="15" customHeight="1" x14ac:dyDescent="0.25">
      <c r="A111" s="120" t="s">
        <v>100</v>
      </c>
      <c r="B111" s="104"/>
      <c r="C111" s="104"/>
      <c r="D111" s="104"/>
      <c r="E111" s="104"/>
      <c r="F111" s="104"/>
      <c r="G111" s="54">
        <v>1480846</v>
      </c>
      <c r="H111" s="69">
        <v>2.93</v>
      </c>
      <c r="I111" s="70"/>
      <c r="J111" s="71">
        <f t="shared" ref="J111" si="11">H111*I111</f>
        <v>0</v>
      </c>
      <c r="K111" s="54"/>
    </row>
    <row r="112" spans="1:11" s="6" customFormat="1" ht="15" customHeight="1" x14ac:dyDescent="0.25">
      <c r="A112" s="153" t="s">
        <v>101</v>
      </c>
      <c r="B112" s="154"/>
      <c r="C112" s="154"/>
      <c r="D112" s="154"/>
      <c r="E112" s="154"/>
      <c r="F112" s="154"/>
      <c r="G112" s="154"/>
      <c r="H112" s="154"/>
      <c r="I112" s="154"/>
      <c r="J112" s="155"/>
      <c r="K112" s="54"/>
    </row>
    <row r="113" spans="1:11" s="6" customFormat="1" ht="15" x14ac:dyDescent="0.25">
      <c r="A113" s="73" t="s">
        <v>102</v>
      </c>
      <c r="B113" s="63"/>
      <c r="C113" s="63"/>
      <c r="D113" s="63"/>
      <c r="E113" s="63"/>
      <c r="F113" s="63"/>
      <c r="G113" s="54">
        <v>1485871</v>
      </c>
      <c r="H113" s="69">
        <v>153.33000000000001</v>
      </c>
      <c r="I113" s="63"/>
      <c r="J113" s="71"/>
      <c r="K113" s="54"/>
    </row>
    <row r="114" spans="1:11" s="6" customFormat="1" ht="15" x14ac:dyDescent="0.25">
      <c r="A114" s="73" t="s">
        <v>103</v>
      </c>
      <c r="B114" s="54"/>
      <c r="C114" s="54"/>
      <c r="D114" s="54"/>
      <c r="E114" s="54"/>
      <c r="F114" s="54"/>
      <c r="G114" s="54">
        <v>1548260</v>
      </c>
      <c r="H114" s="69">
        <v>153.33000000000001</v>
      </c>
      <c r="I114" s="63"/>
      <c r="J114" s="71"/>
      <c r="K114" s="54"/>
    </row>
    <row r="115" spans="1:11" s="6" customFormat="1" ht="15" x14ac:dyDescent="0.25">
      <c r="A115" s="53" t="s">
        <v>119</v>
      </c>
      <c r="B115" s="54"/>
      <c r="C115" s="54"/>
      <c r="D115" s="54"/>
      <c r="E115" s="54"/>
      <c r="F115" s="54"/>
      <c r="G115" s="54"/>
      <c r="H115" s="69"/>
      <c r="I115" s="63"/>
      <c r="J115" s="71"/>
      <c r="K115" s="54"/>
    </row>
    <row r="116" spans="1:11" s="7" customFormat="1" ht="15" x14ac:dyDescent="0.25">
      <c r="A116" s="109" t="s">
        <v>126</v>
      </c>
      <c r="B116" s="110"/>
      <c r="C116" s="110"/>
      <c r="D116" s="110"/>
      <c r="E116" s="110"/>
      <c r="F116" s="110"/>
      <c r="G116" s="54"/>
      <c r="H116" s="59"/>
      <c r="I116" s="96"/>
      <c r="J116" s="71"/>
      <c r="K116" s="63"/>
    </row>
    <row r="117" spans="1:11" s="7" customFormat="1" ht="15" x14ac:dyDescent="0.25">
      <c r="A117" s="31" t="s">
        <v>80</v>
      </c>
      <c r="B117" s="54"/>
      <c r="C117" s="54"/>
      <c r="D117" s="54"/>
      <c r="E117" s="54"/>
      <c r="F117" s="54"/>
      <c r="G117" s="55"/>
      <c r="H117" s="60"/>
      <c r="I117" s="54"/>
      <c r="J117" s="71"/>
      <c r="K117" s="63"/>
    </row>
    <row r="118" spans="1:11" s="7" customFormat="1" ht="15" x14ac:dyDescent="0.25">
      <c r="A118" s="103" t="s">
        <v>127</v>
      </c>
      <c r="B118" s="104"/>
      <c r="C118" s="104"/>
      <c r="D118" s="104"/>
      <c r="E118" s="104"/>
      <c r="F118" s="104"/>
      <c r="G118" s="54"/>
      <c r="H118" s="59"/>
      <c r="I118" s="96"/>
      <c r="J118" s="71"/>
      <c r="K118" s="63"/>
    </row>
    <row r="119" spans="1:11" s="7" customFormat="1" ht="15" x14ac:dyDescent="0.25">
      <c r="A119" s="109" t="s">
        <v>128</v>
      </c>
      <c r="B119" s="110"/>
      <c r="C119" s="110"/>
      <c r="D119" s="110"/>
      <c r="E119" s="110"/>
      <c r="F119" s="110"/>
      <c r="G119" s="54"/>
      <c r="H119" s="59"/>
      <c r="I119" s="96"/>
      <c r="J119" s="71"/>
      <c r="K119" s="63"/>
    </row>
    <row r="120" spans="1:11" s="7" customFormat="1" ht="15" x14ac:dyDescent="0.25">
      <c r="A120" s="109" t="s">
        <v>128</v>
      </c>
      <c r="B120" s="156"/>
      <c r="C120" s="156"/>
      <c r="D120" s="156"/>
      <c r="E120" s="156"/>
      <c r="F120" s="61"/>
      <c r="G120" s="54"/>
      <c r="H120" s="59"/>
      <c r="I120" s="96"/>
      <c r="J120" s="71"/>
      <c r="K120" s="63"/>
    </row>
    <row r="121" spans="1:11" s="6" customFormat="1" ht="36" customHeight="1" x14ac:dyDescent="0.25">
      <c r="A121" s="148" t="s">
        <v>104</v>
      </c>
      <c r="B121" s="149"/>
      <c r="C121" s="149"/>
      <c r="D121" s="149"/>
      <c r="E121" s="149"/>
      <c r="F121" s="149"/>
      <c r="G121" s="149"/>
      <c r="H121" s="149"/>
      <c r="I121" s="149"/>
      <c r="J121" s="150"/>
      <c r="K121" s="54"/>
    </row>
    <row r="122" spans="1:11" s="6" customFormat="1" ht="15" customHeight="1" x14ac:dyDescent="0.25">
      <c r="A122" s="151" t="s">
        <v>105</v>
      </c>
      <c r="B122" s="135"/>
      <c r="C122" s="135"/>
      <c r="D122" s="135"/>
      <c r="E122" s="135"/>
      <c r="F122" s="135"/>
      <c r="G122" s="135"/>
      <c r="H122" s="135"/>
      <c r="I122" s="135"/>
      <c r="J122" s="152"/>
      <c r="K122" s="54"/>
    </row>
    <row r="123" spans="1:11" s="6" customFormat="1" ht="15" x14ac:dyDescent="0.25">
      <c r="A123" s="131" t="s">
        <v>106</v>
      </c>
      <c r="B123" s="132"/>
      <c r="C123" s="132"/>
      <c r="D123" s="32"/>
      <c r="E123" s="33" t="s">
        <v>107</v>
      </c>
      <c r="F123" s="54"/>
      <c r="G123" s="147" t="s">
        <v>108</v>
      </c>
      <c r="H123" s="147"/>
      <c r="I123" s="34"/>
      <c r="J123" s="82">
        <f>SUM(J29:J119)</f>
        <v>0</v>
      </c>
      <c r="K123" s="54"/>
    </row>
    <row r="124" spans="1:11" s="6" customFormat="1" ht="15" x14ac:dyDescent="0.25">
      <c r="A124" s="133" t="s">
        <v>109</v>
      </c>
      <c r="B124" s="134"/>
      <c r="C124" s="134"/>
      <c r="D124" s="83"/>
      <c r="E124" s="84">
        <v>8</v>
      </c>
      <c r="F124" s="135"/>
      <c r="G124" s="135"/>
      <c r="H124" s="135"/>
      <c r="I124" s="135"/>
      <c r="J124" s="35"/>
      <c r="K124" s="54"/>
    </row>
    <row r="125" spans="1:11" s="6" customFormat="1" ht="15" x14ac:dyDescent="0.25">
      <c r="A125" s="133" t="s">
        <v>110</v>
      </c>
      <c r="B125" s="134"/>
      <c r="C125" s="134"/>
      <c r="D125" s="83"/>
      <c r="E125" s="84">
        <v>9</v>
      </c>
      <c r="F125" s="54"/>
      <c r="G125" s="34" t="s">
        <v>111</v>
      </c>
      <c r="H125" s="34"/>
      <c r="I125" s="34"/>
      <c r="J125" s="8"/>
      <c r="K125" s="54"/>
    </row>
    <row r="126" spans="1:11" s="6" customFormat="1" ht="30" customHeight="1" x14ac:dyDescent="0.25">
      <c r="A126" s="133" t="s">
        <v>112</v>
      </c>
      <c r="B126" s="134"/>
      <c r="C126" s="134"/>
      <c r="D126" s="83"/>
      <c r="E126" s="84">
        <v>10</v>
      </c>
      <c r="F126" s="135"/>
      <c r="G126" s="135"/>
      <c r="H126" s="135"/>
      <c r="I126" s="135"/>
      <c r="J126" s="35"/>
      <c r="K126" s="54"/>
    </row>
    <row r="127" spans="1:11" s="6" customFormat="1" ht="15" customHeight="1" x14ac:dyDescent="0.25">
      <c r="A127" s="139" t="s">
        <v>113</v>
      </c>
      <c r="B127" s="140"/>
      <c r="C127" s="140"/>
      <c r="D127" s="85"/>
      <c r="E127" s="86" t="s">
        <v>114</v>
      </c>
      <c r="F127" s="54"/>
      <c r="G127" s="36" t="s">
        <v>115</v>
      </c>
      <c r="H127" s="36"/>
      <c r="I127" s="36"/>
      <c r="J127" s="37">
        <f>J123+J125</f>
        <v>0</v>
      </c>
      <c r="K127" s="54"/>
    </row>
    <row r="128" spans="1:11" s="6" customFormat="1" ht="15" customHeight="1" x14ac:dyDescent="0.25">
      <c r="A128" s="141" t="s">
        <v>116</v>
      </c>
      <c r="B128" s="142"/>
      <c r="C128" s="142"/>
      <c r="D128" s="142"/>
      <c r="E128" s="142"/>
      <c r="F128" s="142"/>
      <c r="G128" s="142"/>
      <c r="H128" s="142"/>
      <c r="I128" s="142"/>
      <c r="J128" s="143"/>
    </row>
    <row r="129" spans="1:10" x14ac:dyDescent="0.25">
      <c r="A129" s="144" t="s">
        <v>21</v>
      </c>
      <c r="B129" s="145"/>
      <c r="C129" s="145"/>
      <c r="D129" s="145"/>
      <c r="E129" s="145"/>
      <c r="F129" s="145"/>
      <c r="G129" s="145"/>
      <c r="H129" s="145"/>
      <c r="I129" s="145"/>
      <c r="J129" s="146"/>
    </row>
    <row r="130" spans="1:10" x14ac:dyDescent="0.25">
      <c r="A130" s="136"/>
      <c r="B130" s="137"/>
      <c r="C130" s="137"/>
      <c r="D130" s="137"/>
      <c r="E130" s="137"/>
      <c r="F130" s="137"/>
      <c r="G130" s="137"/>
      <c r="H130" s="137"/>
      <c r="I130" s="137"/>
      <c r="J130" s="138"/>
    </row>
    <row r="135" spans="1:10" ht="90" customHeight="1" x14ac:dyDescent="0.25"/>
  </sheetData>
  <sheetProtection algorithmName="SHA-512" hashValue="us4MgBn+XhWbDATGIU1/K1o0pSR2BkwULUEaOikdOjYMpk5lraXiz4rqEuYdzIM/zMdTPHl4GErc9l80DK+wqQ==" saltValue="/x45e923TA2owFiTZl0p7A==" spinCount="100000" sheet="1" selectLockedCells="1"/>
  <protectedRanges>
    <protectedRange algorithmName="SHA-512" hashValue="l1eG+gP+VKDXJG/AImELi4exLOgRNJ2DUGCZQoXYbEz5ADJajCdxTB2o8njav1NlDh2FjAylRjTFY1RvVAgBcA==" saltValue="SQk8Bh+ODkBqi/qfVgPapg==" spinCount="100000" sqref="B9:B12" name="Range1"/>
    <protectedRange algorithmName="SHA-512" hashValue="l1eG+gP+VKDXJG/AImELi4exLOgRNJ2DUGCZQoXYbEz5ADJajCdxTB2o8njav1NlDh2FjAylRjTFY1RvVAgBcA==" saltValue="SQk8Bh+ODkBqi/qfVgPapg==" spinCount="100000" sqref="B17" name="Range1_1"/>
  </protectedRanges>
  <mergeCells count="78">
    <mergeCell ref="H19:J19"/>
    <mergeCell ref="H20:J20"/>
    <mergeCell ref="H12:J12"/>
    <mergeCell ref="H15:J15"/>
    <mergeCell ref="F12:G12"/>
    <mergeCell ref="F14:G14"/>
    <mergeCell ref="H14:J14"/>
    <mergeCell ref="H18:J18"/>
    <mergeCell ref="H16:J16"/>
    <mergeCell ref="H17:J17"/>
    <mergeCell ref="F13:J13"/>
    <mergeCell ref="B15:C16"/>
    <mergeCell ref="A29:F29"/>
    <mergeCell ref="A36:F36"/>
    <mergeCell ref="B22:E22"/>
    <mergeCell ref="F15:G15"/>
    <mergeCell ref="F16:G16"/>
    <mergeCell ref="F17:G17"/>
    <mergeCell ref="F18:G18"/>
    <mergeCell ref="F19:G19"/>
    <mergeCell ref="B25:E25"/>
    <mergeCell ref="B19:E20"/>
    <mergeCell ref="F20:G20"/>
    <mergeCell ref="A121:J121"/>
    <mergeCell ref="A118:F118"/>
    <mergeCell ref="A111:F111"/>
    <mergeCell ref="A116:F116"/>
    <mergeCell ref="A122:J122"/>
    <mergeCell ref="A119:F119"/>
    <mergeCell ref="A112:J112"/>
    <mergeCell ref="A120:E120"/>
    <mergeCell ref="A123:C123"/>
    <mergeCell ref="A124:C124"/>
    <mergeCell ref="F124:I124"/>
    <mergeCell ref="A130:J130"/>
    <mergeCell ref="A125:C125"/>
    <mergeCell ref="A126:C126"/>
    <mergeCell ref="F126:I126"/>
    <mergeCell ref="A127:C127"/>
    <mergeCell ref="A128:J128"/>
    <mergeCell ref="A129:J129"/>
    <mergeCell ref="G123:H123"/>
    <mergeCell ref="D10:E10"/>
    <mergeCell ref="D11:E11"/>
    <mergeCell ref="D12:E12"/>
    <mergeCell ref="D5:E5"/>
    <mergeCell ref="D6:E6"/>
    <mergeCell ref="D7:E7"/>
    <mergeCell ref="H8:J8"/>
    <mergeCell ref="H9:J9"/>
    <mergeCell ref="H10:J10"/>
    <mergeCell ref="H11:J11"/>
    <mergeCell ref="F5:G5"/>
    <mergeCell ref="F6:G6"/>
    <mergeCell ref="F7:G7"/>
    <mergeCell ref="F8:G8"/>
    <mergeCell ref="F9:G9"/>
    <mergeCell ref="F10:G10"/>
    <mergeCell ref="F11:G11"/>
    <mergeCell ref="B5:C5"/>
    <mergeCell ref="H5:J5"/>
    <mergeCell ref="B6:C6"/>
    <mergeCell ref="H6:J6"/>
    <mergeCell ref="H7:J7"/>
    <mergeCell ref="A80:F80"/>
    <mergeCell ref="A85:F85"/>
    <mergeCell ref="G24:J26"/>
    <mergeCell ref="G21:J23"/>
    <mergeCell ref="B23:E24"/>
    <mergeCell ref="A75:J75"/>
    <mergeCell ref="B26:E26"/>
    <mergeCell ref="A30:F30"/>
    <mergeCell ref="A74:J74"/>
    <mergeCell ref="A108:J108"/>
    <mergeCell ref="A110:J110"/>
    <mergeCell ref="A83:F83"/>
    <mergeCell ref="A84:F84"/>
    <mergeCell ref="A81:F81"/>
  </mergeCells>
  <pageMargins left="0.25" right="0.25" top="0.48499999999999999" bottom="0.42841666666666667" header="0.3" footer="0.3"/>
  <pageSetup scale="89" fitToHeight="0" orientation="portrait" horizontalDpi="1200" verticalDpi="1200" r:id="rId1"/>
  <headerFooter>
    <oddFooter>&amp;C&amp;9Phone 800-367-0798 | Fax 719-531-0716 | Web www.purposefuldesign.com&amp;R&amp;8&amp;D            &amp;P</oddFooter>
  </headerFooter>
  <rowBreaks count="2" manualBreakCount="2">
    <brk id="39" max="9" man="1"/>
    <brk id="85" max="9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F1DB609FCAA4D9DEC7226CD0A5AEE" ma:contentTypeVersion="20" ma:contentTypeDescription="Create a new document." ma:contentTypeScope="" ma:versionID="3cc803940cba9ccdd0a9465a2a50a370">
  <xsd:schema xmlns:xsd="http://www.w3.org/2001/XMLSchema" xmlns:xs="http://www.w3.org/2001/XMLSchema" xmlns:p="http://schemas.microsoft.com/office/2006/metadata/properties" xmlns:ns2="49e2b29d-2c09-4092-bdce-8248041973c3" xmlns:ns3="a8f57908-2043-411f-b03d-6c34184d66af" targetNamespace="http://schemas.microsoft.com/office/2006/metadata/properties" ma:root="true" ma:fieldsID="d118ccdc76b3c58a53e94438f58ef3bf" ns2:_="" ns3:_="">
    <xsd:import namespace="49e2b29d-2c09-4092-bdce-8248041973c3"/>
    <xsd:import namespace="a8f57908-2043-411f-b03d-6c34184d6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2b29d-2c09-4092-bdce-824804197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8d1cdf8-5340-4a71-b631-14e69df0cb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57908-2043-411f-b03d-6c34184d6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4c07293-87e1-43dc-9990-031cd9759604}" ma:internalName="TaxCatchAll" ma:showField="CatchAllData" ma:web="a8f57908-2043-411f-b03d-6c34184d6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e2b29d-2c09-4092-bdce-8248041973c3">
      <Terms xmlns="http://schemas.microsoft.com/office/infopath/2007/PartnerControls"/>
    </lcf76f155ced4ddcb4097134ff3c332f>
    <TaxCatchAll xmlns="a8f57908-2043-411f-b03d-6c34184d66af" xsi:nil="true"/>
  </documentManagement>
</p:properties>
</file>

<file path=customXml/itemProps1.xml><?xml version="1.0" encoding="utf-8"?>
<ds:datastoreItem xmlns:ds="http://schemas.openxmlformats.org/officeDocument/2006/customXml" ds:itemID="{6430D54F-DE21-454F-9F99-7FFB95676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2b29d-2c09-4092-bdce-8248041973c3"/>
    <ds:schemaRef ds:uri="a8f57908-2043-411f-b03d-6c34184d6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A6141-2E9C-456A-805F-5F88089DE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AA916D-01FF-4A76-AFEA-D95B11AB07EC}">
  <ds:schemaRefs>
    <ds:schemaRef ds:uri="http://schemas.microsoft.com/office/2006/metadata/properties"/>
    <ds:schemaRef ds:uri="http://schemas.microsoft.com/office/infopath/2007/PartnerControls"/>
    <ds:schemaRef ds:uri="49e2b29d-2c09-4092-bdce-8248041973c3"/>
    <ds:schemaRef ds:uri="a8f57908-2043-411f-b03d-6c34184d66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Iowa Materials</vt:lpstr>
      <vt:lpstr>'Iowa Materials'!Print_Area</vt:lpstr>
    </vt:vector>
  </TitlesOfParts>
  <Manager/>
  <Company>ACSI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Chubbic, Lisa</dc:creator>
  <cp:keywords/>
  <dc:description/>
  <cp:lastModifiedBy>Heaven L. Shook</cp:lastModifiedBy>
  <cp:revision/>
  <cp:lastPrinted>2025-02-20T15:39:01Z</cp:lastPrinted>
  <dcterms:created xsi:type="dcterms:W3CDTF">2017-12-05T16:53:09Z</dcterms:created>
  <dcterms:modified xsi:type="dcterms:W3CDTF">2025-12-05T22:49:16Z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0x010100653F1DB609FCAA4D9DEC7226CD0A5AEE</vt:lpwstr>
  </property>
  <property fmtid="{D5CDD505-2E9C-101B-9397-08002B2CF9AE}" pid="3" name="MediaServiceImageTags">
    <vt:lpwstr/>
  </property>
</Properties>
</file>