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csiorg.sharepoint.com/sites/Assessment/Shared Documents/RIVERSIDE/ORDER FORMS/"/>
    </mc:Choice>
  </mc:AlternateContent>
  <xr:revisionPtr revIDLastSave="47" documentId="8_{C4EC93A8-051A-41F5-8490-250254C80EB7}" xr6:coauthVersionLast="47" xr6:coauthVersionMax="47" xr10:uidLastSave="{3DBA6B54-4AF9-4DFD-8A6A-FE4887DFEA4B}"/>
  <workbookProtection workbookAlgorithmName="SHA-512" workbookHashValue="rsBPt1F3K1AOxARB56bSXOW5mXCn1j+chuP3MLQYO+HKW2+OyF7yZed2X32chMyXum1+qnTsIQKfg4v6Lcb1pQ==" workbookSaltValue="FrF1UGS01mODne/VITtuYg==" workbookSpinCount="100000" lockStructure="1"/>
  <bookViews>
    <workbookView xWindow="-120" yWindow="-120" windowWidth="29040" windowHeight="15720" xr2:uid="{00000000-000D-0000-FFFF-FFFF00000000}"/>
  </bookViews>
  <sheets>
    <sheet name="Iowa Scoring Prices" sheetId="2" r:id="rId1"/>
  </sheets>
  <definedNames>
    <definedName name="_xlnm.Print_Area" localSheetId="0">'Iowa Scoring Prices'!$A$1:$I$43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2" l="1"/>
  <c r="I38" i="2"/>
  <c r="I37" i="2"/>
  <c r="I36" i="2"/>
  <c r="I34" i="2"/>
  <c r="I33" i="2"/>
  <c r="I32" i="2"/>
  <c r="I26" i="2"/>
  <c r="I25" i="2"/>
  <c r="I21" i="2"/>
  <c r="I19" i="2"/>
  <c r="I18" i="2"/>
  <c r="I13" i="2"/>
  <c r="I12" i="2"/>
  <c r="I11" i="2"/>
  <c r="I10" i="2"/>
  <c r="I9" i="2"/>
  <c r="I8" i="2"/>
  <c r="I40" i="2" l="1"/>
  <c r="I41" i="2"/>
  <c r="I42" i="2" s="1"/>
  <c r="I43" i="2" l="1"/>
</calcChain>
</file>

<file path=xl/sharedStrings.xml><?xml version="1.0" encoding="utf-8"?>
<sst xmlns="http://schemas.openxmlformats.org/spreadsheetml/2006/main" count="41" uniqueCount="40">
  <si>
    <t xml:space="preserve">                       Code</t>
  </si>
  <si>
    <t xml:space="preserve">Price </t>
  </si>
  <si>
    <t>Qty</t>
  </si>
  <si>
    <t>Subtotal</t>
  </si>
  <si>
    <t>Iowa Assessments - ACSI Basic Scoring Package (This includes access to online reports in DataManager only.)</t>
  </si>
  <si>
    <t>Paper/Pencil Administration</t>
  </si>
  <si>
    <t>Iowa Assessments Only K-3 (Consumable Test Booklet)</t>
  </si>
  <si>
    <t>Iowa Assessments Only 4-12</t>
  </si>
  <si>
    <t>Iowa Assessments/CogAT K-3 (Consumable Test Booklet)</t>
  </si>
  <si>
    <t>Iowa Assessments/CogAT 4-12</t>
  </si>
  <si>
    <t>CogAT Only K-3 (Consumable Test Booklet)</t>
  </si>
  <si>
    <t>CogAT Only 4-12</t>
  </si>
  <si>
    <t>Pre-Identification Barcode Labels (OPTIONAL, See Pricing Below)</t>
  </si>
  <si>
    <t>(Order one label per consumable test booklet and and one label per answer document)</t>
  </si>
  <si>
    <t>Iowa Assessments only</t>
  </si>
  <si>
    <t>Grades K-3 (order 1 per Iowa book)</t>
  </si>
  <si>
    <t>Grades 4-12 (order 1 per Iowa/CogAT answer doc)</t>
  </si>
  <si>
    <t>Iowa Assessments/CogAT</t>
  </si>
  <si>
    <t>Grades K-3 (order 1 per CogAT book)</t>
  </si>
  <si>
    <t>Grades 4-12 (not required, label already on answer doc w/line 19 purchase)</t>
  </si>
  <si>
    <r>
      <t xml:space="preserve">CogAT </t>
    </r>
    <r>
      <rPr>
        <b/>
        <sz val="11"/>
        <color rgb="FFFF0000"/>
        <rFont val="Calibri"/>
        <family val="2"/>
        <scheme val="minor"/>
      </rPr>
      <t xml:space="preserve"> 7</t>
    </r>
    <r>
      <rPr>
        <b/>
        <sz val="11"/>
        <color theme="1"/>
        <rFont val="Calibri"/>
        <family val="2"/>
        <scheme val="minor"/>
      </rPr>
      <t xml:space="preserve"> only</t>
    </r>
  </si>
  <si>
    <t>CogAT  7 only</t>
  </si>
  <si>
    <t>Grades 4-12 (order 1 per answer doc)</t>
  </si>
  <si>
    <t>Optional Reports (per student) See Pricing Below</t>
  </si>
  <si>
    <t xml:space="preserve">All optional reports are ordered when preparing materials for shipment to scoring center. </t>
  </si>
  <si>
    <r>
      <t>REPORTS BELOW</t>
    </r>
    <r>
      <rPr>
        <b/>
        <sz val="11"/>
        <color rgb="FFFF0000"/>
        <rFont val="Calibri"/>
        <family val="2"/>
        <scheme val="minor"/>
      </rPr>
      <t xml:space="preserve"> ARE </t>
    </r>
    <r>
      <rPr>
        <b/>
        <u/>
        <sz val="11"/>
        <color rgb="FFFF0000"/>
        <rFont val="Calibri"/>
        <family val="2"/>
        <scheme val="minor"/>
      </rPr>
      <t>NOT</t>
    </r>
    <r>
      <rPr>
        <b/>
        <sz val="11"/>
        <rFont val="Calibri"/>
        <family val="2"/>
        <scheme val="minor"/>
      </rPr>
      <t xml:space="preserve"> </t>
    </r>
    <r>
      <rPr>
        <b/>
        <sz val="11"/>
        <color rgb="FFFF0000"/>
        <rFont val="Calibri"/>
        <family val="2"/>
        <scheme val="minor"/>
      </rPr>
      <t>AVAILABLE</t>
    </r>
    <r>
      <rPr>
        <b/>
        <sz val="11"/>
        <rFont val="Calibri"/>
        <family val="2"/>
        <scheme val="minor"/>
      </rPr>
      <t xml:space="preserve"> IN DATAMANAGER BUT CAN BE PRINTED BY RIVERSIDE.</t>
    </r>
  </si>
  <si>
    <t>Iowa Student Folder Label</t>
  </si>
  <si>
    <t>CogAT Student Folder Label</t>
  </si>
  <si>
    <t>Iowa/CogAT Combined Profile Narrative</t>
  </si>
  <si>
    <r>
      <t xml:space="preserve">REPORTS BELOW </t>
    </r>
    <r>
      <rPr>
        <b/>
        <sz val="11"/>
        <color rgb="FFFF0000"/>
        <rFont val="Calibri"/>
        <family val="2"/>
        <scheme val="minor"/>
      </rPr>
      <t>ARE AVAILABLE</t>
    </r>
    <r>
      <rPr>
        <b/>
        <sz val="11"/>
        <rFont val="Calibri"/>
        <family val="2"/>
        <scheme val="minor"/>
      </rPr>
      <t xml:space="preserve"> FOR DOWNLOAD/PRINT IN DATAMANAGER AND CAN BE PRINTED BY RIVERSIDE. (See Pricing Below)</t>
    </r>
  </si>
  <si>
    <t>Iowa Class / Group Performance Profile</t>
  </si>
  <si>
    <t>Iowa Individual Performance Profile</t>
  </si>
  <si>
    <t>CogAT Profile Narrative</t>
  </si>
  <si>
    <t>Iowa Profile Narrative</t>
  </si>
  <si>
    <t>Scoring Total</t>
  </si>
  <si>
    <r>
      <t xml:space="preserve">This is not an ORDER FORM. This form is for budgeting purposes only. Do not return to ACSI.                                        </t>
    </r>
    <r>
      <rPr>
        <sz val="12"/>
        <color theme="1"/>
        <rFont val="Calibri"/>
        <family val="2"/>
        <scheme val="minor"/>
      </rPr>
      <t xml:space="preserve">Completing the Registration for Machine Scoring automatically registers your school for the Basic Package. Riverside covers the cost of freight for shipping answer documents to Riverside Scoring Services. Optional reports are ordered on the Optional Reports Order Form when returning materials for scoring. Barcode labels are ordered through the barcode ordering process. </t>
    </r>
  </si>
  <si>
    <t xml:space="preserve">A 10% Shipping charge will be applied to all optional reports. </t>
  </si>
  <si>
    <t>Optional Reports Total</t>
  </si>
  <si>
    <t>Optional Reports Shipping</t>
  </si>
  <si>
    <t>Scoring &amp; Optional Reports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</si>
</sst>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0"/>
      <color theme="1"/>
      <name val="Calibri"/>
      <family val="2"/>
      <scheme val="minor"/>
    </font>
    <font>
      <sz val="9"/>
      <color theme="1"/>
      <name val="Calibri"/>
      <family val="2"/>
      <scheme val="minor"/>
    </font>
    <font>
      <b/>
      <sz val="11"/>
      <color rgb="FF000000"/>
      <name val="Calibri"/>
      <family val="2"/>
      <scheme val="minor"/>
    </font>
    <font>
      <i/>
      <sz val="11"/>
      <color theme="1"/>
      <name val="Calibri"/>
      <family val="2"/>
      <scheme val="minor"/>
    </font>
    <font>
      <sz val="11"/>
      <name val="Calibri"/>
      <family val="2"/>
      <scheme val="minor"/>
    </font>
    <font>
      <b/>
      <sz val="11"/>
      <color rgb="FFFF0000"/>
      <name val="Calibri"/>
      <family val="2"/>
      <scheme val="minor"/>
    </font>
    <font>
      <sz val="12"/>
      <color theme="1"/>
      <name val="Calibri"/>
      <family val="2"/>
      <scheme val="minor"/>
    </font>
    <font>
      <b/>
      <sz val="11"/>
      <name val="Calibri"/>
      <family val="2"/>
      <scheme val="minor"/>
    </font>
    <font>
      <b/>
      <u/>
      <sz val="11"/>
      <color rgb="FFFF0000"/>
      <name val="Calibri"/>
      <family val="2"/>
      <scheme val="minor"/>
    </font>
  </fonts>
  <fills count="7">
    <fill>
      <patternFill patternType="none"/>
    </fill>
    <fill>
      <patternFill patternType="gray125"/>
    </fill>
    <fill>
      <patternFill patternType="solid">
        <fgColor rgb="FFBFBFBF"/>
        <bgColor rgb="FF000000"/>
      </patternFill>
    </fill>
    <fill>
      <patternFill patternType="solid">
        <fgColor theme="0" tint="-0.249977111117893"/>
        <bgColor indexed="64"/>
      </patternFill>
    </fill>
    <fill>
      <patternFill patternType="solid">
        <fgColor theme="0"/>
        <bgColor rgb="FF000000"/>
      </patternFill>
    </fill>
    <fill>
      <patternFill patternType="solid">
        <fgColor theme="0"/>
        <bgColor indexed="64"/>
      </patternFill>
    </fill>
    <fill>
      <patternFill patternType="solid">
        <fgColor theme="4" tint="0.79998168889431442"/>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3" fillId="0" borderId="0" applyFont="0" applyFill="0" applyBorder="0" applyAlignment="0" applyProtection="0"/>
  </cellStyleXfs>
  <cellXfs count="87">
    <xf numFmtId="0" fontId="0" fillId="0" borderId="0" xfId="0"/>
    <xf numFmtId="0" fontId="0" fillId="0" borderId="0" xfId="0" applyAlignment="1">
      <alignment vertical="center"/>
    </xf>
    <xf numFmtId="0" fontId="0" fillId="0" borderId="0" xfId="0" applyAlignment="1">
      <alignment horizontal="right" vertical="center"/>
    </xf>
    <xf numFmtId="0" fontId="10" fillId="0" borderId="0" xfId="0" applyFont="1" applyAlignment="1">
      <alignment horizontal="center"/>
    </xf>
    <xf numFmtId="0" fontId="9" fillId="4" borderId="5" xfId="0" applyFont="1" applyFill="1" applyBorder="1" applyAlignment="1">
      <alignment horizontal="left" vertical="center"/>
    </xf>
    <xf numFmtId="44" fontId="0" fillId="0" borderId="0" xfId="1" applyFont="1" applyBorder="1" applyAlignment="1" applyProtection="1">
      <alignment horizontal="right" vertical="center"/>
    </xf>
    <xf numFmtId="0" fontId="0" fillId="0" borderId="0" xfId="0" applyAlignment="1">
      <alignment horizontal="right"/>
    </xf>
    <xf numFmtId="44" fontId="10" fillId="0" borderId="0" xfId="1" applyFont="1" applyBorder="1" applyAlignment="1" applyProtection="1">
      <alignment horizontal="right" vertical="center" wrapText="1"/>
    </xf>
    <xf numFmtId="0" fontId="10" fillId="0" borderId="0" xfId="0" applyFont="1" applyAlignment="1">
      <alignment horizontal="right"/>
    </xf>
    <xf numFmtId="0" fontId="5" fillId="0" borderId="5" xfId="0" applyFont="1" applyBorder="1"/>
    <xf numFmtId="0" fontId="3" fillId="0" borderId="0" xfId="0" applyFont="1" applyAlignment="1">
      <alignment vertical="center"/>
    </xf>
    <xf numFmtId="0" fontId="10" fillId="5" borderId="0" xfId="0" applyFont="1" applyFill="1" applyAlignment="1">
      <alignment horizontal="center"/>
    </xf>
    <xf numFmtId="0" fontId="4" fillId="0" borderId="0" xfId="0" applyFont="1"/>
    <xf numFmtId="0" fontId="4" fillId="0" borderId="0" xfId="0" applyFont="1" applyAlignment="1">
      <alignment vertical="center"/>
    </xf>
    <xf numFmtId="44" fontId="5" fillId="0" borderId="0" xfId="1" applyFont="1" applyBorder="1" applyAlignment="1" applyProtection="1">
      <alignment horizontal="right" vertical="center"/>
    </xf>
    <xf numFmtId="0" fontId="5" fillId="0" borderId="0" xfId="0" applyFont="1" applyAlignment="1">
      <alignment horizontal="right" vertical="center"/>
    </xf>
    <xf numFmtId="0" fontId="5" fillId="0" borderId="0" xfId="0" applyFont="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7" fillId="0" borderId="5" xfId="0" applyFont="1" applyBorder="1" applyAlignment="1">
      <alignment horizontal="center"/>
    </xf>
    <xf numFmtId="8" fontId="2" fillId="0" borderId="6" xfId="0" applyNumberFormat="1" applyFont="1" applyBorder="1"/>
    <xf numFmtId="0" fontId="0" fillId="0" borderId="4" xfId="0" applyBorder="1" applyAlignment="1">
      <alignment vertical="center"/>
    </xf>
    <xf numFmtId="0" fontId="0" fillId="0" borderId="6" xfId="0" applyBorder="1" applyAlignment="1">
      <alignment vertical="center"/>
    </xf>
    <xf numFmtId="0" fontId="7" fillId="0" borderId="6" xfId="0" applyFont="1" applyBorder="1" applyAlignment="1">
      <alignment horizontal="right" wrapText="1"/>
    </xf>
    <xf numFmtId="0" fontId="5" fillId="5" borderId="6" xfId="0" applyFont="1" applyFill="1" applyBorder="1" applyAlignment="1">
      <alignment horizontal="left" vertical="center"/>
    </xf>
    <xf numFmtId="44" fontId="2" fillId="0" borderId="0" xfId="1" applyFont="1" applyBorder="1" applyAlignment="1" applyProtection="1">
      <alignment horizontal="right" vertical="center" wrapText="1"/>
    </xf>
    <xf numFmtId="0" fontId="2" fillId="0" borderId="0" xfId="0" applyFont="1" applyAlignment="1">
      <alignment horizontal="right"/>
    </xf>
    <xf numFmtId="44" fontId="2" fillId="5" borderId="0" xfId="1" applyFont="1" applyFill="1" applyBorder="1" applyAlignment="1" applyProtection="1">
      <alignment horizontal="right" vertical="center" wrapText="1"/>
    </xf>
    <xf numFmtId="0" fontId="2" fillId="5" borderId="0" xfId="0" applyFont="1" applyFill="1" applyAlignment="1">
      <alignment horizontal="right"/>
    </xf>
    <xf numFmtId="0" fontId="2" fillId="0" borderId="5" xfId="0" applyFont="1" applyBorder="1"/>
    <xf numFmtId="0" fontId="2" fillId="0" borderId="0" xfId="0" applyFont="1"/>
    <xf numFmtId="44" fontId="2" fillId="0" borderId="0" xfId="1" applyFont="1" applyBorder="1" applyAlignment="1" applyProtection="1">
      <alignment horizontal="right" vertical="center"/>
    </xf>
    <xf numFmtId="44" fontId="2" fillId="0" borderId="0" xfId="1" applyFont="1" applyBorder="1" applyAlignment="1" applyProtection="1">
      <alignment horizontal="right"/>
    </xf>
    <xf numFmtId="0" fontId="2" fillId="0" borderId="0" xfId="0" applyFont="1" applyAlignment="1">
      <alignment vertical="center"/>
    </xf>
    <xf numFmtId="9" fontId="2" fillId="0" borderId="0" xfId="0" applyNumberFormat="1" applyFont="1" applyAlignment="1">
      <alignment horizontal="right" vertical="center"/>
    </xf>
    <xf numFmtId="0" fontId="2" fillId="0" borderId="0" xfId="0" applyFont="1" applyAlignment="1">
      <alignment horizontal="right" vertical="center"/>
    </xf>
    <xf numFmtId="44" fontId="2" fillId="0" borderId="0" xfId="0" applyNumberFormat="1" applyFont="1" applyAlignment="1">
      <alignment horizontal="right" vertical="center"/>
    </xf>
    <xf numFmtId="0" fontId="12" fillId="0" borderId="5" xfId="0" applyFont="1" applyBorder="1" applyAlignment="1">
      <alignment horizontal="left"/>
    </xf>
    <xf numFmtId="0" fontId="12" fillId="0" borderId="6" xfId="0" applyFont="1" applyBorder="1" applyAlignment="1">
      <alignment horizontal="left"/>
    </xf>
    <xf numFmtId="0" fontId="5" fillId="3" borderId="5" xfId="0" applyFont="1" applyFill="1" applyBorder="1"/>
    <xf numFmtId="0" fontId="5" fillId="3" borderId="6" xfId="0" applyFont="1" applyFill="1" applyBorder="1"/>
    <xf numFmtId="0" fontId="5" fillId="0" borderId="6" xfId="0" applyFont="1" applyBorder="1"/>
    <xf numFmtId="0" fontId="14" fillId="0" borderId="6" xfId="0" applyFont="1" applyBorder="1" applyAlignment="1">
      <alignment vertical="top" wrapText="1"/>
    </xf>
    <xf numFmtId="8" fontId="2" fillId="0" borderId="0" xfId="0" applyNumberFormat="1" applyFont="1" applyAlignment="1">
      <alignment horizontal="right" vertical="center"/>
    </xf>
    <xf numFmtId="0" fontId="2" fillId="6" borderId="0" xfId="0" applyFont="1" applyFill="1" applyProtection="1">
      <protection locked="0"/>
    </xf>
    <xf numFmtId="8" fontId="2" fillId="0" borderId="0" xfId="0" applyNumberFormat="1" applyFont="1"/>
    <xf numFmtId="0" fontId="2" fillId="0" borderId="1" xfId="0" applyFont="1" applyBorder="1"/>
    <xf numFmtId="0" fontId="2" fillId="0" borderId="1" xfId="0" applyFont="1" applyBorder="1" applyAlignment="1">
      <alignment vertical="center"/>
    </xf>
    <xf numFmtId="8" fontId="2" fillId="0" borderId="1" xfId="0" applyNumberFormat="1" applyFont="1" applyBorder="1" applyAlignment="1">
      <alignment horizontal="right" vertical="center"/>
    </xf>
    <xf numFmtId="0" fontId="2" fillId="6" borderId="1" xfId="0" applyFont="1" applyFill="1" applyBorder="1" applyProtection="1">
      <protection locked="0"/>
    </xf>
    <xf numFmtId="0" fontId="7" fillId="0" borderId="0" xfId="0" applyFont="1" applyAlignment="1">
      <alignment horizontal="center" wrapText="1"/>
    </xf>
    <xf numFmtId="0" fontId="9" fillId="4" borderId="0" xfId="0" applyFont="1" applyFill="1" applyAlignment="1">
      <alignment horizontal="left" vertical="center"/>
    </xf>
    <xf numFmtId="0" fontId="5" fillId="5" borderId="0" xfId="0" applyFont="1" applyFill="1" applyAlignment="1">
      <alignment horizontal="left" vertical="center"/>
    </xf>
    <xf numFmtId="0" fontId="11" fillId="0" borderId="0" xfId="0" applyFont="1"/>
    <xf numFmtId="0" fontId="5" fillId="3" borderId="0" xfId="0" applyFont="1" applyFill="1"/>
    <xf numFmtId="0" fontId="5" fillId="0" borderId="0" xfId="0" applyFont="1"/>
    <xf numFmtId="0" fontId="2" fillId="6" borderId="0" xfId="0" applyFont="1" applyFill="1"/>
    <xf numFmtId="0" fontId="12" fillId="0" borderId="0" xfId="0" applyFont="1" applyAlignment="1">
      <alignment horizontal="left"/>
    </xf>
    <xf numFmtId="0" fontId="2" fillId="0" borderId="7" xfId="0" applyFont="1" applyBorder="1"/>
    <xf numFmtId="8" fontId="2" fillId="0" borderId="8" xfId="0" applyNumberFormat="1" applyFont="1" applyBorder="1"/>
    <xf numFmtId="8" fontId="4" fillId="0" borderId="6" xfId="0" applyNumberFormat="1" applyFont="1" applyBorder="1" applyAlignment="1">
      <alignment vertical="center"/>
    </xf>
    <xf numFmtId="8" fontId="5" fillId="3" borderId="8" xfId="0" applyNumberFormat="1" applyFont="1" applyFill="1" applyBorder="1" applyAlignment="1">
      <alignment horizontal="right" vertical="center"/>
    </xf>
    <xf numFmtId="0" fontId="2" fillId="0" borderId="5" xfId="0" applyFont="1" applyBorder="1" applyAlignment="1">
      <alignment horizontal="left"/>
    </xf>
    <xf numFmtId="0" fontId="2" fillId="0" borderId="0" xfId="0" applyFont="1" applyAlignment="1">
      <alignment horizontal="left"/>
    </xf>
    <xf numFmtId="0" fontId="12" fillId="0" borderId="5" xfId="0" applyFont="1" applyBorder="1" applyAlignment="1">
      <alignment horizontal="left"/>
    </xf>
    <xf numFmtId="0" fontId="12" fillId="0" borderId="0" xfId="0" applyFont="1" applyAlignment="1">
      <alignment horizontal="left"/>
    </xf>
    <xf numFmtId="0" fontId="12" fillId="0" borderId="6" xfId="0" applyFont="1" applyBorder="1" applyAlignment="1">
      <alignment horizontal="left"/>
    </xf>
    <xf numFmtId="0" fontId="14" fillId="0" borderId="5" xfId="0" applyFont="1" applyBorder="1" applyAlignment="1">
      <alignment horizontal="left" vertical="top" wrapText="1"/>
    </xf>
    <xf numFmtId="0" fontId="14" fillId="0" borderId="0" xfId="0" applyFont="1" applyAlignment="1">
      <alignment horizontal="left" vertical="top" wrapTex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8" fillId="0" borderId="1" xfId="0" applyFont="1" applyBorder="1" applyAlignment="1">
      <alignment horizontal="left" vertical="top" wrapTex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5" xfId="0" applyFont="1" applyBorder="1" applyAlignment="1">
      <alignment horizontal="right"/>
    </xf>
    <xf numFmtId="0" fontId="5" fillId="0" borderId="0" xfId="0" applyFont="1" applyAlignment="1">
      <alignment horizontal="right"/>
    </xf>
    <xf numFmtId="0" fontId="5" fillId="3" borderId="7" xfId="0" applyFont="1" applyFill="1" applyBorder="1" applyAlignment="1">
      <alignment horizontal="right" vertical="center"/>
    </xf>
    <xf numFmtId="0" fontId="5" fillId="3" borderId="1" xfId="0" applyFont="1" applyFill="1" applyBorder="1" applyAlignment="1">
      <alignment horizontal="right" vertical="center"/>
    </xf>
    <xf numFmtId="0" fontId="14" fillId="0" borderId="5" xfId="0" applyFont="1" applyBorder="1" applyAlignment="1">
      <alignment horizontal="left"/>
    </xf>
    <xf numFmtId="0" fontId="14" fillId="0" borderId="0" xfId="0" applyFont="1" applyAlignment="1">
      <alignment horizontal="left"/>
    </xf>
    <xf numFmtId="0" fontId="14" fillId="0" borderId="6" xfId="0" applyFont="1" applyBorder="1" applyAlignment="1">
      <alignment horizontal="left"/>
    </xf>
    <xf numFmtId="0" fontId="1" fillId="0" borderId="5" xfId="0" applyFont="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7620</xdr:colOff>
      <xdr:row>0</xdr:row>
      <xdr:rowOff>160020</xdr:rowOff>
    </xdr:from>
    <xdr:to>
      <xdr:col>7</xdr:col>
      <xdr:colOff>0</xdr:colOff>
      <xdr:row>2</xdr:row>
      <xdr:rowOff>381000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70374" y="160020"/>
          <a:ext cx="2043332" cy="6195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478A"/>
              </a:solidFill>
            </a:rPr>
            <a:t>Quoting Tool for </a:t>
          </a:r>
        </a:p>
        <a:p>
          <a:pPr algn="ctr"/>
          <a:r>
            <a:rPr lang="en-US" sz="1400" b="1">
              <a:solidFill>
                <a:srgbClr val="00478A"/>
              </a:solidFill>
            </a:rPr>
            <a:t>Scoring 2026-2027</a:t>
          </a:r>
        </a:p>
      </xdr:txBody>
    </xdr:sp>
    <xdr:clientData/>
  </xdr:twoCellAnchor>
  <xdr:twoCellAnchor editAs="oneCell">
    <xdr:from>
      <xdr:col>2</xdr:col>
      <xdr:colOff>1485901</xdr:colOff>
      <xdr:row>0</xdr:row>
      <xdr:rowOff>81649</xdr:rowOff>
    </xdr:from>
    <xdr:to>
      <xdr:col>4</xdr:col>
      <xdr:colOff>152400</xdr:colOff>
      <xdr:row>2</xdr:row>
      <xdr:rowOff>310369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981201" y="81649"/>
          <a:ext cx="1847849" cy="628770"/>
        </a:xfrm>
        <a:prstGeom prst="rect">
          <a:avLst/>
        </a:prstGeom>
      </xdr:spPr>
    </xdr:pic>
    <xdr:clientData/>
  </xdr:twoCellAnchor>
  <xdr:twoCellAnchor editAs="oneCell">
    <xdr:from>
      <xdr:col>0</xdr:col>
      <xdr:colOff>23446</xdr:colOff>
      <xdr:row>0</xdr:row>
      <xdr:rowOff>86459</xdr:rowOff>
    </xdr:from>
    <xdr:to>
      <xdr:col>2</xdr:col>
      <xdr:colOff>1350353</xdr:colOff>
      <xdr:row>2</xdr:row>
      <xdr:rowOff>351191</xdr:rowOff>
    </xdr:to>
    <xdr:pic>
      <xdr:nvPicPr>
        <xdr:cNvPr id="5"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9759"/>
        <a:stretch/>
      </xdr:blipFill>
      <xdr:spPr>
        <a:xfrm>
          <a:off x="23446" y="86459"/>
          <a:ext cx="1825138" cy="6603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showGridLines="0" tabSelected="1" view="pageBreakPreview" zoomScale="130" zoomScaleNormal="130" zoomScaleSheetLayoutView="130" workbookViewId="0">
      <selection activeCell="H34" sqref="H34"/>
    </sheetView>
  </sheetViews>
  <sheetFormatPr defaultColWidth="10.875" defaultRowHeight="15.75" x14ac:dyDescent="0.25"/>
  <cols>
    <col min="1" max="1" width="2.375" style="1" customWidth="1"/>
    <col min="2" max="2" width="4.125" style="1" bestFit="1" customWidth="1"/>
    <col min="3" max="3" width="21.125" style="1" customWidth="1"/>
    <col min="4" max="4" width="20.625" style="1" customWidth="1"/>
    <col min="5" max="5" width="2.5" style="1" customWidth="1"/>
    <col min="6" max="6" width="18.75" style="1" customWidth="1"/>
    <col min="7" max="7" width="7.875" style="1" bestFit="1" customWidth="1"/>
    <col min="8" max="8" width="7.25" style="1" customWidth="1"/>
    <col min="9" max="9" width="11" style="1" customWidth="1"/>
    <col min="10" max="10" width="11.125" style="5" customWidth="1"/>
    <col min="11" max="11" width="9.75" style="2" customWidth="1"/>
    <col min="12" max="12" width="10.625" style="2" customWidth="1"/>
    <col min="13" max="13" width="38.5" style="1" customWidth="1"/>
    <col min="14" max="16384" width="10.875" style="1"/>
  </cols>
  <sheetData>
    <row r="1" spans="1:13" x14ac:dyDescent="0.25">
      <c r="A1" s="17"/>
      <c r="B1" s="18"/>
      <c r="C1" s="18"/>
      <c r="D1" s="18"/>
      <c r="E1" s="18"/>
      <c r="F1" s="18"/>
      <c r="G1" s="18"/>
      <c r="H1" s="18"/>
      <c r="I1" s="22"/>
    </row>
    <row r="2" spans="1:13" x14ac:dyDescent="0.25">
      <c r="A2" s="19"/>
      <c r="I2" s="23"/>
    </row>
    <row r="3" spans="1:13" ht="36" customHeight="1" x14ac:dyDescent="0.25">
      <c r="A3" s="19"/>
      <c r="I3" s="23"/>
    </row>
    <row r="4" spans="1:13" ht="78.75" customHeight="1" x14ac:dyDescent="0.25">
      <c r="A4" s="70" t="s">
        <v>35</v>
      </c>
      <c r="B4" s="71"/>
      <c r="C4" s="71"/>
      <c r="D4" s="71"/>
      <c r="E4" s="71"/>
      <c r="F4" s="71"/>
      <c r="G4" s="71"/>
      <c r="H4" s="71"/>
      <c r="I4" s="72"/>
    </row>
    <row r="5" spans="1:13" customFormat="1" ht="18.75" customHeight="1" x14ac:dyDescent="0.25">
      <c r="A5" s="20"/>
      <c r="B5" s="76"/>
      <c r="C5" s="76"/>
      <c r="D5" s="76"/>
      <c r="E5" s="51"/>
      <c r="F5" s="51" t="s">
        <v>0</v>
      </c>
      <c r="G5" s="51" t="s">
        <v>1</v>
      </c>
      <c r="H5" s="51" t="s">
        <v>2</v>
      </c>
      <c r="I5" s="24" t="s">
        <v>3</v>
      </c>
      <c r="J5" s="26"/>
      <c r="K5" s="27"/>
      <c r="L5" s="6"/>
    </row>
    <row r="6" spans="1:13" s="3" customFormat="1" ht="15" customHeight="1" x14ac:dyDescent="0.25">
      <c r="A6" s="73" t="s">
        <v>4</v>
      </c>
      <c r="B6" s="74"/>
      <c r="C6" s="74"/>
      <c r="D6" s="74"/>
      <c r="E6" s="74"/>
      <c r="F6" s="74"/>
      <c r="G6" s="74"/>
      <c r="H6" s="74"/>
      <c r="I6" s="75"/>
      <c r="J6" s="7"/>
      <c r="K6" s="8"/>
      <c r="L6" s="8"/>
    </row>
    <row r="7" spans="1:13" s="11" customFormat="1" ht="15" customHeight="1" x14ac:dyDescent="0.25">
      <c r="A7" s="4" t="s">
        <v>5</v>
      </c>
      <c r="B7" s="52"/>
      <c r="C7" s="52"/>
      <c r="D7" s="53"/>
      <c r="E7" s="53"/>
      <c r="F7" s="53"/>
      <c r="G7" s="53"/>
      <c r="H7" s="53"/>
      <c r="I7" s="25"/>
      <c r="J7" s="28"/>
      <c r="K7" s="29"/>
      <c r="L7" s="29"/>
    </row>
    <row r="8" spans="1:13" s="12" customFormat="1" ht="15" customHeight="1" x14ac:dyDescent="0.25">
      <c r="A8" s="30" t="s">
        <v>6</v>
      </c>
      <c r="B8" s="31"/>
      <c r="C8" s="31"/>
      <c r="D8" s="31"/>
      <c r="E8" s="31"/>
      <c r="F8" s="54">
        <v>1483580</v>
      </c>
      <c r="G8" s="46">
        <v>17.649999999999999</v>
      </c>
      <c r="H8" s="45"/>
      <c r="I8" s="21">
        <f>G8*H8</f>
        <v>0</v>
      </c>
      <c r="J8" s="32"/>
      <c r="K8" s="27"/>
      <c r="L8" s="33"/>
      <c r="M8" s="31"/>
    </row>
    <row r="9" spans="1:13" s="12" customFormat="1" ht="15" customHeight="1" x14ac:dyDescent="0.25">
      <c r="A9" s="30" t="s">
        <v>7</v>
      </c>
      <c r="B9" s="31"/>
      <c r="C9" s="31"/>
      <c r="D9" s="31"/>
      <c r="E9" s="31"/>
      <c r="F9" s="54">
        <v>1483582</v>
      </c>
      <c r="G9" s="46">
        <v>12.95</v>
      </c>
      <c r="H9" s="45"/>
      <c r="I9" s="21">
        <f t="shared" ref="I9" si="0">G9*H9</f>
        <v>0</v>
      </c>
      <c r="J9" s="32"/>
      <c r="K9" s="27"/>
      <c r="L9" s="33"/>
      <c r="M9" s="31"/>
    </row>
    <row r="10" spans="1:13" s="12" customFormat="1" ht="15" x14ac:dyDescent="0.25">
      <c r="A10" s="30" t="s">
        <v>8</v>
      </c>
      <c r="B10" s="31"/>
      <c r="C10" s="31"/>
      <c r="D10" s="31"/>
      <c r="E10" s="31"/>
      <c r="F10" s="54">
        <v>1483610</v>
      </c>
      <c r="G10" s="46">
        <v>25.5</v>
      </c>
      <c r="H10" s="45"/>
      <c r="I10" s="21">
        <f>G10*H10</f>
        <v>0</v>
      </c>
      <c r="J10" s="32"/>
      <c r="K10" s="27"/>
      <c r="L10" s="33"/>
      <c r="M10" s="31"/>
    </row>
    <row r="11" spans="1:13" s="12" customFormat="1" ht="15" x14ac:dyDescent="0.25">
      <c r="A11" s="30" t="s">
        <v>9</v>
      </c>
      <c r="B11" s="31"/>
      <c r="C11" s="31"/>
      <c r="D11" s="31"/>
      <c r="E11" s="31"/>
      <c r="F11" s="54">
        <v>1483611</v>
      </c>
      <c r="G11" s="46">
        <v>18.8</v>
      </c>
      <c r="H11" s="45"/>
      <c r="I11" s="21">
        <f>G11*H11</f>
        <v>0</v>
      </c>
      <c r="J11" s="32"/>
      <c r="K11" s="27"/>
      <c r="L11" s="33"/>
      <c r="M11" s="31"/>
    </row>
    <row r="12" spans="1:13" s="12" customFormat="1" ht="15" x14ac:dyDescent="0.25">
      <c r="A12" s="30" t="s">
        <v>10</v>
      </c>
      <c r="B12" s="31"/>
      <c r="C12" s="31"/>
      <c r="D12" s="31"/>
      <c r="E12" s="31"/>
      <c r="F12" s="54">
        <v>1483585</v>
      </c>
      <c r="G12" s="46">
        <v>16</v>
      </c>
      <c r="H12" s="45"/>
      <c r="I12" s="21">
        <f>G12*H12</f>
        <v>0</v>
      </c>
      <c r="J12" s="32"/>
      <c r="K12" s="27"/>
      <c r="L12" s="33"/>
      <c r="M12" s="31"/>
    </row>
    <row r="13" spans="1:13" s="12" customFormat="1" ht="15" x14ac:dyDescent="0.25">
      <c r="A13" s="30" t="s">
        <v>11</v>
      </c>
      <c r="B13" s="31"/>
      <c r="C13" s="31"/>
      <c r="D13" s="31"/>
      <c r="E13" s="31"/>
      <c r="F13" s="54">
        <v>1483586</v>
      </c>
      <c r="G13" s="46">
        <v>12.95</v>
      </c>
      <c r="H13" s="45"/>
      <c r="I13" s="21">
        <f>G13*H13</f>
        <v>0</v>
      </c>
      <c r="J13" s="32"/>
      <c r="K13" s="27"/>
      <c r="L13" s="33"/>
      <c r="M13" s="31"/>
    </row>
    <row r="14" spans="1:13" s="12" customFormat="1" ht="15" x14ac:dyDescent="0.25">
      <c r="A14" s="86"/>
      <c r="B14" s="31"/>
      <c r="C14" s="31"/>
      <c r="D14" s="31"/>
      <c r="E14" s="31"/>
      <c r="F14" s="31"/>
      <c r="G14" s="46"/>
      <c r="H14" s="46"/>
      <c r="I14" s="21"/>
      <c r="J14" s="32"/>
      <c r="K14" s="27"/>
      <c r="L14" s="27"/>
      <c r="M14" s="31"/>
    </row>
    <row r="15" spans="1:13" s="12" customFormat="1" ht="15" x14ac:dyDescent="0.25">
      <c r="A15" s="40" t="s">
        <v>12</v>
      </c>
      <c r="B15" s="55"/>
      <c r="C15" s="55"/>
      <c r="D15" s="55"/>
      <c r="E15" s="55"/>
      <c r="F15" s="55"/>
      <c r="G15" s="55"/>
      <c r="H15" s="55"/>
      <c r="I15" s="41"/>
      <c r="J15" s="32"/>
      <c r="K15" s="27"/>
      <c r="L15" s="27"/>
      <c r="M15" s="31"/>
    </row>
    <row r="16" spans="1:13" s="12" customFormat="1" ht="15" x14ac:dyDescent="0.25">
      <c r="A16" s="9" t="s">
        <v>13</v>
      </c>
      <c r="B16" s="56"/>
      <c r="C16" s="56"/>
      <c r="D16" s="56"/>
      <c r="E16" s="56"/>
      <c r="F16" s="56"/>
      <c r="G16" s="56"/>
      <c r="H16" s="56"/>
      <c r="I16" s="42"/>
      <c r="J16" s="32"/>
      <c r="K16" s="27"/>
      <c r="L16" s="27"/>
      <c r="M16" s="31"/>
    </row>
    <row r="17" spans="1:13" s="13" customFormat="1" ht="15" x14ac:dyDescent="0.25">
      <c r="A17" s="9" t="s">
        <v>14</v>
      </c>
      <c r="B17" s="34"/>
      <c r="C17" s="34"/>
      <c r="D17" s="34"/>
      <c r="E17" s="34"/>
      <c r="F17" s="31"/>
      <c r="G17" s="46"/>
      <c r="H17" s="46"/>
      <c r="I17" s="21"/>
      <c r="J17" s="32"/>
      <c r="K17" s="35"/>
      <c r="L17" s="36"/>
      <c r="M17" s="34"/>
    </row>
    <row r="18" spans="1:13" s="13" customFormat="1" ht="15" x14ac:dyDescent="0.25">
      <c r="A18" s="63" t="s">
        <v>15</v>
      </c>
      <c r="B18" s="64"/>
      <c r="C18" s="64"/>
      <c r="D18" s="64"/>
      <c r="E18" s="64"/>
      <c r="F18" s="54">
        <v>1496952</v>
      </c>
      <c r="G18" s="46">
        <v>1.65</v>
      </c>
      <c r="H18" s="45"/>
      <c r="I18" s="21">
        <f t="shared" ref="I18:I21" si="1">G18*H18</f>
        <v>0</v>
      </c>
      <c r="J18" s="32"/>
      <c r="K18" s="32"/>
      <c r="L18" s="37"/>
      <c r="M18" s="34"/>
    </row>
    <row r="19" spans="1:13" s="13" customFormat="1" ht="15" x14ac:dyDescent="0.25">
      <c r="A19" s="63" t="s">
        <v>16</v>
      </c>
      <c r="B19" s="64"/>
      <c r="C19" s="64"/>
      <c r="D19" s="64"/>
      <c r="E19" s="64"/>
      <c r="F19" s="54">
        <v>1496952</v>
      </c>
      <c r="G19" s="46">
        <v>1.65</v>
      </c>
      <c r="H19" s="45"/>
      <c r="I19" s="21">
        <f t="shared" si="1"/>
        <v>0</v>
      </c>
      <c r="J19" s="32"/>
      <c r="K19" s="32"/>
      <c r="L19" s="37"/>
      <c r="M19" s="34"/>
    </row>
    <row r="20" spans="1:13" s="13" customFormat="1" ht="15" x14ac:dyDescent="0.25">
      <c r="A20" s="9" t="s">
        <v>17</v>
      </c>
      <c r="B20" s="34"/>
      <c r="C20" s="34"/>
      <c r="D20" s="34"/>
      <c r="E20" s="34"/>
      <c r="F20" s="54"/>
      <c r="G20" s="46"/>
      <c r="H20" s="53"/>
      <c r="I20" s="21"/>
      <c r="J20" s="32"/>
      <c r="K20" s="36"/>
      <c r="L20" s="36"/>
      <c r="M20" s="34"/>
    </row>
    <row r="21" spans="1:13" s="13" customFormat="1" ht="15" x14ac:dyDescent="0.25">
      <c r="A21" s="63" t="s">
        <v>18</v>
      </c>
      <c r="B21" s="64"/>
      <c r="C21" s="64"/>
      <c r="D21" s="64"/>
      <c r="E21" s="64"/>
      <c r="F21" s="54">
        <v>1496952</v>
      </c>
      <c r="G21" s="46">
        <v>1.65</v>
      </c>
      <c r="H21" s="45"/>
      <c r="I21" s="21">
        <f t="shared" si="1"/>
        <v>0</v>
      </c>
      <c r="J21" s="32"/>
      <c r="K21" s="32"/>
      <c r="L21" s="37"/>
      <c r="M21" s="34"/>
    </row>
    <row r="22" spans="1:13" s="13" customFormat="1" ht="15" customHeight="1" x14ac:dyDescent="0.25">
      <c r="A22" s="63" t="s">
        <v>19</v>
      </c>
      <c r="B22" s="64"/>
      <c r="C22" s="64"/>
      <c r="D22" s="64"/>
      <c r="E22" s="64"/>
      <c r="F22" s="64"/>
      <c r="G22" s="46"/>
      <c r="H22" s="54"/>
      <c r="I22" s="21"/>
      <c r="J22" s="32"/>
      <c r="K22" s="36"/>
      <c r="L22" s="36"/>
      <c r="M22" s="34"/>
    </row>
    <row r="23" spans="1:13" s="13" customFormat="1" ht="15" hidden="1" customHeight="1" x14ac:dyDescent="0.25">
      <c r="A23" s="9" t="s">
        <v>20</v>
      </c>
      <c r="B23" s="34"/>
      <c r="C23" s="34"/>
      <c r="D23" s="34"/>
      <c r="E23" s="34"/>
      <c r="F23" s="54"/>
      <c r="G23" s="46"/>
      <c r="H23" s="57"/>
      <c r="I23" s="21"/>
      <c r="J23" s="32"/>
      <c r="K23" s="36"/>
      <c r="L23" s="36"/>
      <c r="M23" s="34"/>
    </row>
    <row r="24" spans="1:13" s="13" customFormat="1" ht="15" customHeight="1" x14ac:dyDescent="0.25">
      <c r="A24" s="9" t="s">
        <v>21</v>
      </c>
      <c r="B24" s="34"/>
      <c r="C24" s="34"/>
      <c r="D24" s="34"/>
      <c r="E24" s="34"/>
      <c r="F24" s="54"/>
      <c r="G24" s="46"/>
      <c r="H24" s="54"/>
      <c r="I24" s="21"/>
      <c r="J24" s="32"/>
      <c r="K24" s="36"/>
      <c r="L24" s="36"/>
      <c r="M24" s="34"/>
    </row>
    <row r="25" spans="1:13" s="12" customFormat="1" ht="15" x14ac:dyDescent="0.25">
      <c r="A25" s="63" t="s">
        <v>18</v>
      </c>
      <c r="B25" s="64"/>
      <c r="C25" s="64"/>
      <c r="D25" s="64"/>
      <c r="E25" s="64"/>
      <c r="F25" s="54">
        <v>1496936</v>
      </c>
      <c r="G25" s="46">
        <v>1.65</v>
      </c>
      <c r="H25" s="45"/>
      <c r="I25" s="21">
        <f t="shared" ref="I25:I26" si="2">G25*H25</f>
        <v>0</v>
      </c>
      <c r="J25" s="32"/>
      <c r="K25" s="32"/>
      <c r="L25" s="37"/>
      <c r="M25" s="31"/>
    </row>
    <row r="26" spans="1:13" s="12" customFormat="1" ht="15" x14ac:dyDescent="0.25">
      <c r="A26" s="63" t="s">
        <v>22</v>
      </c>
      <c r="B26" s="64"/>
      <c r="C26" s="64"/>
      <c r="D26" s="64"/>
      <c r="E26" s="64"/>
      <c r="F26" s="54">
        <v>1496936</v>
      </c>
      <c r="G26" s="46">
        <v>1.65</v>
      </c>
      <c r="H26" s="45"/>
      <c r="I26" s="21">
        <f t="shared" si="2"/>
        <v>0</v>
      </c>
      <c r="J26" s="32"/>
      <c r="K26" s="32"/>
      <c r="L26" s="37"/>
      <c r="M26" s="31"/>
    </row>
    <row r="27" spans="1:13" s="12" customFormat="1" ht="15" x14ac:dyDescent="0.25">
      <c r="A27" s="30"/>
      <c r="B27" s="31"/>
      <c r="C27" s="31"/>
      <c r="D27" s="31"/>
      <c r="E27" s="31"/>
      <c r="F27" s="54"/>
      <c r="G27" s="46"/>
      <c r="H27" s="46"/>
      <c r="I27" s="21"/>
      <c r="J27" s="32"/>
      <c r="K27" s="27"/>
      <c r="L27" s="27"/>
      <c r="M27" s="31"/>
    </row>
    <row r="28" spans="1:13" s="16" customFormat="1" ht="15" customHeight="1" x14ac:dyDescent="0.25">
      <c r="A28" s="40" t="s">
        <v>23</v>
      </c>
      <c r="B28" s="55"/>
      <c r="C28" s="55"/>
      <c r="D28" s="55"/>
      <c r="E28" s="55"/>
      <c r="F28" s="55"/>
      <c r="G28" s="55"/>
      <c r="H28" s="55"/>
      <c r="I28" s="41"/>
      <c r="J28" s="14"/>
      <c r="K28" s="15"/>
      <c r="L28" s="15"/>
    </row>
    <row r="29" spans="1:13" s="16" customFormat="1" ht="15" customHeight="1" x14ac:dyDescent="0.25">
      <c r="A29" s="65" t="s">
        <v>24</v>
      </c>
      <c r="B29" s="66"/>
      <c r="C29" s="66"/>
      <c r="D29" s="66"/>
      <c r="E29" s="66"/>
      <c r="F29" s="66"/>
      <c r="G29" s="66"/>
      <c r="H29" s="66"/>
      <c r="I29" s="67"/>
      <c r="J29" s="14"/>
      <c r="K29" s="15"/>
      <c r="L29" s="15"/>
    </row>
    <row r="30" spans="1:13" s="16" customFormat="1" ht="15" customHeight="1" x14ac:dyDescent="0.25">
      <c r="A30" s="38" t="s">
        <v>36</v>
      </c>
      <c r="B30" s="58"/>
      <c r="C30" s="58"/>
      <c r="D30" s="58"/>
      <c r="E30" s="58"/>
      <c r="F30" s="58"/>
      <c r="G30" s="58"/>
      <c r="H30" s="58"/>
      <c r="I30" s="39"/>
      <c r="J30" s="14"/>
      <c r="K30" s="15"/>
      <c r="L30" s="15"/>
    </row>
    <row r="31" spans="1:13" s="16" customFormat="1" ht="15" customHeight="1" x14ac:dyDescent="0.25">
      <c r="A31" s="83" t="s">
        <v>25</v>
      </c>
      <c r="B31" s="84"/>
      <c r="C31" s="84"/>
      <c r="D31" s="84"/>
      <c r="E31" s="84"/>
      <c r="F31" s="84"/>
      <c r="G31" s="84"/>
      <c r="H31" s="84"/>
      <c r="I31" s="85"/>
      <c r="J31" s="14"/>
      <c r="K31" s="15"/>
      <c r="L31" s="15"/>
    </row>
    <row r="32" spans="1:13" s="13" customFormat="1" ht="15" customHeight="1" x14ac:dyDescent="0.25">
      <c r="A32" s="30" t="s">
        <v>26</v>
      </c>
      <c r="B32" s="34"/>
      <c r="C32" s="34"/>
      <c r="D32" s="34"/>
      <c r="E32" s="34"/>
      <c r="F32" s="31">
        <v>2002609</v>
      </c>
      <c r="G32" s="44">
        <v>2.15</v>
      </c>
      <c r="H32" s="45"/>
      <c r="I32" s="21">
        <f t="shared" ref="I32:I34" si="3">G32*H32</f>
        <v>0</v>
      </c>
      <c r="J32" s="32"/>
      <c r="K32" s="37"/>
      <c r="L32" s="37"/>
      <c r="M32" s="34"/>
    </row>
    <row r="33" spans="1:13" s="13" customFormat="1" ht="15" customHeight="1" x14ac:dyDescent="0.25">
      <c r="A33" s="30" t="s">
        <v>27</v>
      </c>
      <c r="B33" s="34"/>
      <c r="C33" s="34"/>
      <c r="D33" s="34"/>
      <c r="E33" s="34"/>
      <c r="F33" s="31">
        <v>2002603</v>
      </c>
      <c r="G33" s="44">
        <v>2.15</v>
      </c>
      <c r="H33" s="45"/>
      <c r="I33" s="21">
        <f t="shared" si="3"/>
        <v>0</v>
      </c>
      <c r="J33" s="32"/>
      <c r="K33" s="37"/>
      <c r="L33" s="37"/>
      <c r="M33" s="34"/>
    </row>
    <row r="34" spans="1:13" s="13" customFormat="1" ht="15" customHeight="1" x14ac:dyDescent="0.25">
      <c r="A34" s="30" t="s">
        <v>28</v>
      </c>
      <c r="B34" s="34"/>
      <c r="C34" s="34"/>
      <c r="D34" s="34"/>
      <c r="E34" s="34"/>
      <c r="F34" s="31">
        <v>2002607</v>
      </c>
      <c r="G34" s="44">
        <v>4.7300000000000004</v>
      </c>
      <c r="H34" s="45"/>
      <c r="I34" s="21">
        <f t="shared" si="3"/>
        <v>0</v>
      </c>
      <c r="J34" s="32"/>
      <c r="K34" s="37"/>
      <c r="L34" s="37"/>
      <c r="M34" s="34"/>
    </row>
    <row r="35" spans="1:13" s="16" customFormat="1" ht="30" customHeight="1" x14ac:dyDescent="0.25">
      <c r="A35" s="68" t="s">
        <v>29</v>
      </c>
      <c r="B35" s="69"/>
      <c r="C35" s="69"/>
      <c r="D35" s="69"/>
      <c r="E35" s="69"/>
      <c r="F35" s="69"/>
      <c r="G35" s="69"/>
      <c r="H35" s="69"/>
      <c r="I35" s="43"/>
      <c r="J35" s="14"/>
      <c r="K35" s="15"/>
      <c r="L35" s="15"/>
    </row>
    <row r="36" spans="1:13" s="13" customFormat="1" ht="15" customHeight="1" x14ac:dyDescent="0.25">
      <c r="A36" s="30" t="s">
        <v>30</v>
      </c>
      <c r="B36" s="34"/>
      <c r="C36" s="34"/>
      <c r="D36" s="34"/>
      <c r="E36" s="34"/>
      <c r="F36" s="31">
        <v>2002608</v>
      </c>
      <c r="G36" s="44">
        <v>2.7</v>
      </c>
      <c r="H36" s="45"/>
      <c r="I36" s="21">
        <f t="shared" ref="I36:I39" si="4">G36*H36</f>
        <v>0</v>
      </c>
      <c r="J36" s="32"/>
      <c r="K36" s="37"/>
      <c r="L36" s="37"/>
      <c r="M36" s="34"/>
    </row>
    <row r="37" spans="1:13" s="13" customFormat="1" ht="15" customHeight="1" x14ac:dyDescent="0.25">
      <c r="A37" s="30" t="s">
        <v>31</v>
      </c>
      <c r="B37" s="34"/>
      <c r="C37" s="34"/>
      <c r="D37" s="34"/>
      <c r="E37" s="34"/>
      <c r="F37" s="31">
        <v>2002604</v>
      </c>
      <c r="G37" s="44">
        <v>4.46</v>
      </c>
      <c r="H37" s="45"/>
      <c r="I37" s="21">
        <f t="shared" si="4"/>
        <v>0</v>
      </c>
      <c r="J37" s="32"/>
      <c r="K37" s="37"/>
      <c r="L37" s="37"/>
      <c r="M37" s="34"/>
    </row>
    <row r="38" spans="1:13" s="13" customFormat="1" ht="15" customHeight="1" x14ac:dyDescent="0.25">
      <c r="A38" s="30" t="s">
        <v>32</v>
      </c>
      <c r="B38" s="34"/>
      <c r="C38" s="34"/>
      <c r="D38" s="34"/>
      <c r="E38" s="34"/>
      <c r="F38" s="31">
        <v>2002606</v>
      </c>
      <c r="G38" s="44">
        <v>4.46</v>
      </c>
      <c r="H38" s="45"/>
      <c r="I38" s="21">
        <f t="shared" si="4"/>
        <v>0</v>
      </c>
      <c r="J38" s="32"/>
      <c r="K38" s="37"/>
      <c r="L38" s="37"/>
      <c r="M38" s="34"/>
    </row>
    <row r="39" spans="1:13" s="13" customFormat="1" ht="15" customHeight="1" x14ac:dyDescent="0.25">
      <c r="A39" s="59" t="s">
        <v>33</v>
      </c>
      <c r="B39" s="48"/>
      <c r="C39" s="48"/>
      <c r="D39" s="48"/>
      <c r="E39" s="48"/>
      <c r="F39" s="47">
        <v>2002605</v>
      </c>
      <c r="G39" s="49">
        <v>4.46</v>
      </c>
      <c r="H39" s="50"/>
      <c r="I39" s="60">
        <f t="shared" si="4"/>
        <v>0</v>
      </c>
      <c r="J39" s="32"/>
      <c r="K39" s="37"/>
      <c r="L39" s="37"/>
      <c r="M39" s="34"/>
    </row>
    <row r="40" spans="1:13" s="13" customFormat="1" ht="15" customHeight="1" x14ac:dyDescent="0.25">
      <c r="A40" s="77" t="s">
        <v>34</v>
      </c>
      <c r="B40" s="78"/>
      <c r="C40" s="78"/>
      <c r="D40" s="78"/>
      <c r="E40" s="78"/>
      <c r="F40" s="78"/>
      <c r="G40" s="78"/>
      <c r="H40" s="78"/>
      <c r="I40" s="21">
        <f>SUM(I8:I13, I18:I26)</f>
        <v>0</v>
      </c>
      <c r="J40" s="32"/>
      <c r="K40" s="37"/>
      <c r="L40" s="37"/>
      <c r="M40" s="34"/>
    </row>
    <row r="41" spans="1:13" s="13" customFormat="1" ht="15" customHeight="1" x14ac:dyDescent="0.25">
      <c r="A41" s="79" t="s">
        <v>37</v>
      </c>
      <c r="B41" s="80"/>
      <c r="C41" s="80"/>
      <c r="D41" s="80"/>
      <c r="E41" s="80"/>
      <c r="F41" s="80"/>
      <c r="G41" s="80"/>
      <c r="H41" s="80"/>
      <c r="I41" s="21">
        <f>SUM(I32:I39)</f>
        <v>0</v>
      </c>
      <c r="J41" s="32"/>
      <c r="K41" s="37"/>
      <c r="L41" s="37"/>
      <c r="M41" s="34"/>
    </row>
    <row r="42" spans="1:13" s="13" customFormat="1" ht="15" customHeight="1" x14ac:dyDescent="0.25">
      <c r="A42" s="79" t="s">
        <v>38</v>
      </c>
      <c r="B42" s="80"/>
      <c r="C42" s="80"/>
      <c r="D42" s="80"/>
      <c r="E42" s="80"/>
      <c r="F42" s="80"/>
      <c r="G42" s="80"/>
      <c r="H42" s="80"/>
      <c r="I42" s="61">
        <f>I41*0.1</f>
        <v>0</v>
      </c>
      <c r="J42" s="32"/>
      <c r="K42" s="37"/>
      <c r="L42" s="37"/>
      <c r="M42" s="34"/>
    </row>
    <row r="43" spans="1:13" s="13" customFormat="1" ht="15" customHeight="1" x14ac:dyDescent="0.25">
      <c r="A43" s="81" t="s">
        <v>39</v>
      </c>
      <c r="B43" s="82"/>
      <c r="C43" s="82"/>
      <c r="D43" s="82"/>
      <c r="E43" s="82"/>
      <c r="F43" s="82"/>
      <c r="G43" s="82"/>
      <c r="H43" s="82"/>
      <c r="I43" s="62">
        <f>SUM(I40:I42)</f>
        <v>0</v>
      </c>
      <c r="J43" s="32"/>
      <c r="K43" s="37"/>
      <c r="L43" s="37"/>
      <c r="M43" s="34"/>
    </row>
    <row r="44" spans="1:13" s="13" customFormat="1" ht="15" customHeight="1" x14ac:dyDescent="0.25">
      <c r="A44" s="34"/>
      <c r="B44" s="34"/>
      <c r="C44" s="34"/>
      <c r="D44" s="34"/>
      <c r="E44" s="34"/>
      <c r="F44" s="34"/>
      <c r="G44" s="34"/>
      <c r="H44" s="34"/>
      <c r="I44" s="34"/>
      <c r="J44" s="32"/>
      <c r="K44" s="37"/>
      <c r="L44" s="37"/>
      <c r="M44" s="34"/>
    </row>
    <row r="45" spans="1:13" s="10" customFormat="1" ht="30.75" customHeight="1" x14ac:dyDescent="0.25">
      <c r="A45" s="1"/>
      <c r="B45" s="1"/>
      <c r="C45" s="1"/>
      <c r="D45" s="1"/>
      <c r="E45" s="1"/>
      <c r="F45" s="1"/>
      <c r="G45" s="1"/>
      <c r="H45" s="1"/>
      <c r="I45" s="1"/>
      <c r="J45" s="34"/>
      <c r="K45" s="34"/>
      <c r="L45" s="34"/>
      <c r="M45" s="34"/>
    </row>
    <row r="46" spans="1:13" s="10" customFormat="1" ht="30.75" customHeight="1" x14ac:dyDescent="0.25">
      <c r="A46" s="1"/>
      <c r="B46" s="1"/>
      <c r="C46" s="1"/>
      <c r="D46" s="1"/>
      <c r="E46" s="1"/>
      <c r="F46" s="1"/>
      <c r="G46" s="1"/>
      <c r="H46" s="1"/>
      <c r="I46" s="1"/>
      <c r="J46" s="34"/>
      <c r="K46" s="34"/>
      <c r="L46" s="34"/>
      <c r="M46" s="34"/>
    </row>
    <row r="47" spans="1:13" s="10" customFormat="1" x14ac:dyDescent="0.25">
      <c r="A47" s="1"/>
      <c r="B47" s="1"/>
      <c r="C47" s="1"/>
      <c r="D47" s="1"/>
      <c r="E47" s="1"/>
      <c r="F47" s="1"/>
      <c r="G47" s="1"/>
      <c r="H47" s="1"/>
      <c r="I47" s="1"/>
      <c r="J47" s="34"/>
      <c r="K47" s="34"/>
      <c r="L47" s="34"/>
      <c r="M47" s="34"/>
    </row>
    <row r="48" spans="1:13" s="10" customFormat="1" ht="15" customHeight="1" x14ac:dyDescent="0.25">
      <c r="A48" s="1"/>
      <c r="B48" s="1"/>
      <c r="C48" s="1"/>
      <c r="D48" s="1"/>
      <c r="E48" s="1"/>
      <c r="F48" s="1"/>
      <c r="G48" s="1"/>
      <c r="H48" s="1"/>
      <c r="I48" s="1"/>
      <c r="J48" s="34"/>
      <c r="K48" s="34"/>
      <c r="L48" s="34"/>
      <c r="M48" s="34"/>
    </row>
    <row r="49" spans="1:13" s="10" customFormat="1" ht="15" customHeight="1" x14ac:dyDescent="0.25">
      <c r="A49" s="1"/>
      <c r="B49" s="1"/>
      <c r="C49" s="1"/>
      <c r="D49" s="1"/>
      <c r="E49" s="1"/>
      <c r="F49" s="1"/>
      <c r="G49" s="1"/>
      <c r="H49" s="1"/>
      <c r="I49" s="1"/>
      <c r="J49" s="34"/>
      <c r="K49" s="34"/>
      <c r="L49" s="34"/>
      <c r="M49" s="34"/>
    </row>
    <row r="50" spans="1:13" s="13" customFormat="1" ht="15" customHeight="1" x14ac:dyDescent="0.25">
      <c r="A50" s="1"/>
      <c r="B50" s="1"/>
      <c r="C50" s="1"/>
      <c r="D50" s="1"/>
      <c r="E50" s="1"/>
      <c r="F50" s="1"/>
      <c r="G50" s="1"/>
      <c r="H50" s="1"/>
      <c r="I50" s="1"/>
      <c r="J50" s="32"/>
      <c r="K50" s="36"/>
      <c r="L50" s="36"/>
      <c r="M50" s="34"/>
    </row>
  </sheetData>
  <sheetProtection algorithmName="SHA-512" hashValue="oH0UsS62doBPRsXinhtTLnWkXCICKRNjLZTxxHdsvMD1qU+BMzQ8mgySTkDIR2T8AxFDM5EwR5qbdIuxe+9GbA==" saltValue="5xn2qqikA9c+Tv6IEdIjvg==" spinCount="100000" sheet="1" selectLockedCells="1"/>
  <protectedRanges>
    <protectedRange algorithmName="SHA-512" hashValue="l1eG+gP+VKDXJG/AImELi4exLOgRNJ2DUGCZQoXYbEz5ADJajCdxTB2o8njav1NlDh2FjAylRjTFY1RvVAgBcA==" saltValue="SQk8Bh+ODkBqi/qfVgPapg==" spinCount="100000" sqref="A4 A1:B3 A27:I27 J50:XFD50 A18:F26 A6:I7 J1:XFD5 A8:G13 A14:I17 A5:G5 C1:I4" name="Range1"/>
    <protectedRange algorithmName="SHA-512" hashValue="l1eG+gP+VKDXJG/AImELi4exLOgRNJ2DUGCZQoXYbEz5ADJajCdxTB2o8njav1NlDh2FjAylRjTFY1RvVAgBcA==" saltValue="SQk8Bh+ODkBqi/qfVgPapg==" spinCount="100000" sqref="A28:I31 A35:I35 A38:E39 A36:F37 A32:F34 A41:E42 B40:E40" name="Range1_3"/>
    <protectedRange algorithmName="SHA-512" hashValue="l1eG+gP+VKDXJG/AImELi4exLOgRNJ2DUGCZQoXYbEz5ADJajCdxTB2o8njav1NlDh2FjAylRjTFY1RvVAgBcA==" saltValue="SQk8Bh+ODkBqi/qfVgPapg==" spinCount="100000" sqref="F39:F42" name="Range1_3_1"/>
    <protectedRange algorithmName="SHA-512" hashValue="l1eG+gP+VKDXJG/AImELi4exLOgRNJ2DUGCZQoXYbEz5ADJajCdxTB2o8njav1NlDh2FjAylRjTFY1RvVAgBcA==" saltValue="SQk8Bh+ODkBqi/qfVgPapg==" spinCount="100000" sqref="F38" name="Range1_3_4"/>
    <protectedRange algorithmName="SHA-512" hashValue="l1eG+gP+VKDXJG/AImELi4exLOgRNJ2DUGCZQoXYbEz5ADJajCdxTB2o8njav1NlDh2FjAylRjTFY1RvVAgBcA==" saltValue="SQk8Bh+ODkBqi/qfVgPapg==" spinCount="100000" sqref="G18:G26" name="Range1_1"/>
    <protectedRange algorithmName="SHA-512" hashValue="l1eG+gP+VKDXJG/AImELi4exLOgRNJ2DUGCZQoXYbEz5ADJajCdxTB2o8njav1NlDh2FjAylRjTFY1RvVAgBcA==" saltValue="SQk8Bh+ODkBqi/qfVgPapg==" spinCount="100000" sqref="G32:G34" name="Range1_3_3_1"/>
    <protectedRange algorithmName="SHA-512" hashValue="l1eG+gP+VKDXJG/AImELi4exLOgRNJ2DUGCZQoXYbEz5ADJajCdxTB2o8njav1NlDh2FjAylRjTFY1RvVAgBcA==" saltValue="SQk8Bh+ODkBqi/qfVgPapg==" spinCount="100000" sqref="G36:G42" name="Range1_3_2_1"/>
    <protectedRange algorithmName="SHA-512" hashValue="l1eG+gP+VKDXJG/AImELi4exLOgRNJ2DUGCZQoXYbEz5ADJajCdxTB2o8njav1NlDh2FjAylRjTFY1RvVAgBcA==" saltValue="SQk8Bh+ODkBqi/qfVgPapg==" spinCount="100000" sqref="H5:I5" name="Range1_2"/>
    <protectedRange algorithmName="SHA-512" hashValue="l1eG+gP+VKDXJG/AImELi4exLOgRNJ2DUGCZQoXYbEz5ADJajCdxTB2o8njav1NlDh2FjAylRjTFY1RvVAgBcA==" saltValue="SQk8Bh+ODkBqi/qfVgPapg==" spinCount="100000" sqref="I8:I13" name="Range1_4"/>
    <protectedRange algorithmName="SHA-512" hashValue="l1eG+gP+VKDXJG/AImELi4exLOgRNJ2DUGCZQoXYbEz5ADJajCdxTB2o8njav1NlDh2FjAylRjTFY1RvVAgBcA==" saltValue="SQk8Bh+ODkBqi/qfVgPapg==" spinCount="100000" sqref="H22 H24 I18:I26" name="Range1_5"/>
    <protectedRange algorithmName="SHA-512" hashValue="l1eG+gP+VKDXJG/AImELi4exLOgRNJ2DUGCZQoXYbEz5ADJajCdxTB2o8njav1NlDh2FjAylRjTFY1RvVAgBcA==" saltValue="SQk8Bh+ODkBqi/qfVgPapg==" spinCount="100000" sqref="I32:I34" name="Range1_6"/>
    <protectedRange algorithmName="SHA-512" hashValue="l1eG+gP+VKDXJG/AImELi4exLOgRNJ2DUGCZQoXYbEz5ADJajCdxTB2o8njav1NlDh2FjAylRjTFY1RvVAgBcA==" saltValue="SQk8Bh+ODkBqi/qfVgPapg==" spinCount="100000" sqref="I36:I41" name="Range1_7"/>
    <protectedRange algorithmName="SHA-512" hashValue="l1eG+gP+VKDXJG/AImELi4exLOgRNJ2DUGCZQoXYbEz5ADJajCdxTB2o8njav1NlDh2FjAylRjTFY1RvVAgBcA==" saltValue="SQk8Bh+ODkBqi/qfVgPapg==" spinCount="100000" sqref="A43 C43:H43 A40" name="Range1_8"/>
    <protectedRange algorithmName="SHA-512" hashValue="l1eG+gP+VKDXJG/AImELi4exLOgRNJ2DUGCZQoXYbEz5ADJajCdxTB2o8njav1NlDh2FjAylRjTFY1RvVAgBcA==" saltValue="SQk8Bh+ODkBqi/qfVgPapg==" spinCount="100000" sqref="I43" name="Range1_9"/>
  </protectedRanges>
  <mergeCells count="16">
    <mergeCell ref="A40:H40"/>
    <mergeCell ref="A41:H41"/>
    <mergeCell ref="A42:H42"/>
    <mergeCell ref="A43:H43"/>
    <mergeCell ref="A31:I31"/>
    <mergeCell ref="A26:E26"/>
    <mergeCell ref="A29:I29"/>
    <mergeCell ref="A35:H35"/>
    <mergeCell ref="A4:I4"/>
    <mergeCell ref="A6:I6"/>
    <mergeCell ref="A18:E18"/>
    <mergeCell ref="A22:F22"/>
    <mergeCell ref="B5:D5"/>
    <mergeCell ref="A19:E19"/>
    <mergeCell ref="A21:E21"/>
    <mergeCell ref="A25:E25"/>
  </mergeCells>
  <pageMargins left="0.5" right="0.5" top="0.25" bottom="0.4" header="0.5" footer="0.3"/>
  <pageSetup scale="92" orientation="portrait" horizontalDpi="1200" verticalDpi="1200" r:id="rId1"/>
  <headerFooter>
    <oddFooter>&amp;C&amp;9Phone 800-367-0798 | Fax 719-531-0716 | Web www.purposefuldesign.com&amp;R&amp;8&amp;D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9e2b29d-2c09-4092-bdce-8248041973c3">
      <Terms xmlns="http://schemas.microsoft.com/office/infopath/2007/PartnerControls"/>
    </lcf76f155ced4ddcb4097134ff3c332f>
    <TaxCatchAll xmlns="a8f57908-2043-411f-b03d-6c34184d66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3F1DB609FCAA4D9DEC7226CD0A5AEE" ma:contentTypeVersion="20" ma:contentTypeDescription="Create a new document." ma:contentTypeScope="" ma:versionID="193371e5c5899d074175808de468f338">
  <xsd:schema xmlns:xsd="http://www.w3.org/2001/XMLSchema" xmlns:xs="http://www.w3.org/2001/XMLSchema" xmlns:p="http://schemas.microsoft.com/office/2006/metadata/properties" xmlns:ns2="49e2b29d-2c09-4092-bdce-8248041973c3" xmlns:ns3="a8f57908-2043-411f-b03d-6c34184d66af" targetNamespace="http://schemas.microsoft.com/office/2006/metadata/properties" ma:root="true" ma:fieldsID="d8972ffaf52c5ebdbea4266783cf746f" ns2:_="" ns3:_="">
    <xsd:import namespace="49e2b29d-2c09-4092-bdce-8248041973c3"/>
    <xsd:import namespace="a8f57908-2043-411f-b03d-6c34184d66a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2b29d-2c09-4092-bdce-8248041973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8d1cdf8-5340-4a71-b631-14e69df0cb2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f57908-2043-411f-b03d-6c34184d66a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4c07293-87e1-43dc-9990-031cd9759604}" ma:internalName="TaxCatchAll" ma:showField="CatchAllData" ma:web="a8f57908-2043-411f-b03d-6c34184d6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C66AF4-6280-4454-A632-4C9C39147FC1}">
  <ds:schemaRefs>
    <ds:schemaRef ds:uri="http://schemas.microsoft.com/office/2006/metadata/properties"/>
    <ds:schemaRef ds:uri="http://schemas.microsoft.com/office/infopath/2007/PartnerControls"/>
    <ds:schemaRef ds:uri="49e2b29d-2c09-4092-bdce-8248041973c3"/>
    <ds:schemaRef ds:uri="a8f57908-2043-411f-b03d-6c34184d66af"/>
  </ds:schemaRefs>
</ds:datastoreItem>
</file>

<file path=customXml/itemProps2.xml><?xml version="1.0" encoding="utf-8"?>
<ds:datastoreItem xmlns:ds="http://schemas.openxmlformats.org/officeDocument/2006/customXml" ds:itemID="{DBA2E57C-07D4-4200-B118-35EABCDB4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2b29d-2c09-4092-bdce-8248041973c3"/>
    <ds:schemaRef ds:uri="a8f57908-2043-411f-b03d-6c34184d66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BCC51C-40AF-4273-981B-48D31F100D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Iowa Scoring Prices</vt:lpstr>
      <vt:lpstr>'Iowa Scoring Prices'!Print_Area</vt:lpstr>
    </vt:vector>
  </TitlesOfParts>
  <Manager/>
  <Company>ACSI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Chubbic, Lisa</dc:creator>
  <cp:keywords/>
  <dc:description/>
  <cp:lastModifiedBy>Heaven L. Shook</cp:lastModifiedBy>
  <cp:revision/>
  <cp:lastPrinted>2023-08-30T15:58:12Z</cp:lastPrinted>
  <dcterms:created xsi:type="dcterms:W3CDTF">2018-01-23T22:27:54Z</dcterms:created>
  <dcterms:modified xsi:type="dcterms:W3CDTF">2026-07-20T14:52:04Z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0x010100653F1DB609FCAA4D9DEC7226CD0A5AEE</vt:lpwstr>
  </property>
  <property fmtid="{D5CDD505-2E9C-101B-9397-08002B2CF9AE}" pid="3" name="MediaServiceImageTags">
    <vt:lpwstr/>
  </property>
</Properties>
</file>