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acsiorg.sharepoint.com/sites/AccreditationTraining/Shared Documents/01 SBPD SCHOOLS/"/>
    </mc:Choice>
  </mc:AlternateContent>
  <xr:revisionPtr revIDLastSave="520" documentId="8_{B11DA834-FA80-45AB-AE4F-3A7D7B0B914F}" xr6:coauthVersionLast="47" xr6:coauthVersionMax="47" xr10:uidLastSave="{54AB8915-FCEC-40E4-9375-0315A9225C0F}"/>
  <bookViews>
    <workbookView xWindow="-120" yWindow="-120" windowWidth="29040" windowHeight="15720" xr2:uid="{678B4A1F-17EA-4ABE-AD47-12392EA3EAFC}"/>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9" i="1" l="1"/>
  <c r="AL21" i="1"/>
  <c r="AL17" i="1"/>
  <c r="AL16" i="1"/>
  <c r="AM32" i="1"/>
  <c r="AL6" i="1"/>
  <c r="AL7" i="1"/>
  <c r="AL8" i="1"/>
  <c r="AL9" i="1"/>
  <c r="AL12" i="1"/>
  <c r="AL13" i="1"/>
  <c r="AL14" i="1"/>
  <c r="AL15" i="1"/>
  <c r="AL20" i="1"/>
  <c r="AL24" i="1"/>
  <c r="AL27" i="1"/>
</calcChain>
</file>

<file path=xl/sharedStrings.xml><?xml version="1.0" encoding="utf-8"?>
<sst xmlns="http://schemas.openxmlformats.org/spreadsheetml/2006/main" count="103" uniqueCount="67">
  <si>
    <t>SAMPLE  Monitoring Tool (for School-Based Professional Development)  2022-2023</t>
  </si>
  <si>
    <t xml:space="preserve">It is not expected that all teachers/administrators will complete hours, or the same number of hours, in all categories. For example, it could be that 1st and/or 2nd year teachers have more hours in Christian Philosophy of Education than veteran teachers. All participants will be expected to have training in Biblical Studies, as well as Professional/Educational Studies, each year. Additionally, it is expected that even veteran teachers obtain ongoing training in the Christian Philosophy of Education and Biblical Integration at certain intervals (every other year, etc.). Feel free to add rows or columns as needed for your school. </t>
  </si>
  <si>
    <t>Does this teacher/
staff member hold a minimum of a bachelor's degree?</t>
  </si>
  <si>
    <t>Christian Philosophy of Education</t>
  </si>
  <si>
    <t>Biblical Integration</t>
  </si>
  <si>
    <t>Biblical Studies ( &gt; 6 hours)</t>
  </si>
  <si>
    <t>Professional/Educational Studies</t>
  </si>
  <si>
    <t>Total Hours Completed</t>
  </si>
  <si>
    <t>Total Hours Planned:</t>
  </si>
  <si>
    <t>Date</t>
  </si>
  <si>
    <t>CPoE- Book Review Groups (2 hours)</t>
  </si>
  <si>
    <t>CPoE- Keenan Video Watch Party (3 hours)</t>
  </si>
  <si>
    <t>CPoE- Paper Writing and Peer Editing workshop (2 hours)</t>
  </si>
  <si>
    <t>CPoE- Book Review 2 (2 hours)</t>
  </si>
  <si>
    <t>CPoE- 2nd half videos watch party (3 hours)</t>
  </si>
  <si>
    <t>Biblical Integration Workshop (1.5 hours)</t>
  </si>
  <si>
    <t>Biblical Int- Workshop #2 (2 hours)</t>
  </si>
  <si>
    <t>August weekly Staff Devotions</t>
  </si>
  <si>
    <t>Sept Weekly Staff Devotions (20 mins each; 3 weeks)</t>
  </si>
  <si>
    <t>Oct Weekly Staff Devotions (20 mins each; 4 weeks)</t>
  </si>
  <si>
    <t>Nov Weekly Staff Devos (20 mins each; 3 weeks)</t>
  </si>
  <si>
    <t>Activity Title</t>
  </si>
  <si>
    <t xml:space="preserve">This column is formulated to automatically calculate the total number of hours based on the time entered into the columns to the left. </t>
  </si>
  <si>
    <t>Did this individual fulfill their plan for the year?</t>
  </si>
  <si>
    <t xml:space="preserve"> Min Hours Req'd for this group</t>
  </si>
  <si>
    <t>New Faculty/Professional Staff</t>
  </si>
  <si>
    <t>Simon Peters</t>
  </si>
  <si>
    <t>Yes</t>
  </si>
  <si>
    <t>hrs</t>
  </si>
  <si>
    <t>Ruth Christian</t>
  </si>
  <si>
    <t>Joy Loves</t>
  </si>
  <si>
    <t>No</t>
  </si>
  <si>
    <t>Returning Faculty/Professional Staff</t>
  </si>
  <si>
    <t>James Carpenter</t>
  </si>
  <si>
    <t>John Baptist</t>
  </si>
  <si>
    <t>John Doe</t>
  </si>
  <si>
    <t>David Goliath</t>
  </si>
  <si>
    <t>Naomi Smith</t>
  </si>
  <si>
    <t>Boaz Samuels</t>
  </si>
  <si>
    <t>Lead Teachers</t>
  </si>
  <si>
    <t>Paul Churchfield</t>
  </si>
  <si>
    <t>Michael Hosea</t>
  </si>
  <si>
    <t>Assitant Princpals; Deans; Other School Leaders</t>
  </si>
  <si>
    <t>Mary Davis</t>
  </si>
  <si>
    <t>Administrators (HOS, Divisional Principals)</t>
  </si>
  <si>
    <t>Jesus Carpenter</t>
  </si>
  <si>
    <t>Percentage of administrators (HOS and divisional principals) that fulfilled their plan</t>
  </si>
  <si>
    <t>Percentage of faculty, professional staff, and other school leaders that fulfilled their plan</t>
  </si>
  <si>
    <t>Daniel Paul</t>
  </si>
  <si>
    <t>Dec Weekly Staff Devos (20 mins each; 3 weeks)</t>
  </si>
  <si>
    <t>Jan Weekly Staff Devos (20 mins each; 3 weeks)</t>
  </si>
  <si>
    <t>Feb Weekly Staff Devos (20 mins each; 4 weeks)</t>
  </si>
  <si>
    <t xml:space="preserve">Classroom Management (1 hour) </t>
  </si>
  <si>
    <t xml:space="preserve">Curr Review-Science (1.5 hrs) </t>
  </si>
  <si>
    <t xml:space="preserve">New Math Curr 
(1.5 hrs) </t>
  </si>
  <si>
    <t xml:space="preserve">Vision meets state 
(1 hr) </t>
  </si>
  <si>
    <t xml:space="preserve">TfT- Yr 2 Training
 (4 hrs) </t>
  </si>
  <si>
    <t xml:space="preserve">Goal Setting/Needs Assessment 
(2 Hr) </t>
  </si>
  <si>
    <t xml:space="preserve">Map Testing Data 
(2 hrs) </t>
  </si>
  <si>
    <t xml:space="preserve">Science Efficiency
 (2 hrs) </t>
  </si>
  <si>
    <t xml:space="preserve">CKH Review 
(2 hrs) </t>
  </si>
  <si>
    <t>PLC- Teacher Choice Options 
(2 hrs for month)</t>
  </si>
  <si>
    <t>Standaridized Test Prep/Train (1 hr)</t>
  </si>
  <si>
    <t>Goal Review/Set 
(2 hrs)</t>
  </si>
  <si>
    <t>March Weekly Staff Devos 
(20 mins each; 3 weeks)</t>
  </si>
  <si>
    <t>April Weekly Staff Devos
(20 mins each; 4 weeks)</t>
  </si>
  <si>
    <t>May Weekly Staff Devos
(20 mins each; 3 weeks)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</si>
</sst>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5" x14ac:knownFonts="1">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b/>
      <sz val="12"/>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0" fontId="0" fillId="0" borderId="1" xfId="0" applyBorder="1" applyAlignment="1">
      <alignment horizontal="center"/>
    </xf>
    <xf numFmtId="0" fontId="3" fillId="0" borderId="1" xfId="0" applyFont="1" applyBorder="1" applyAlignment="1">
      <alignment horizontal="center"/>
    </xf>
    <xf numFmtId="0" fontId="3" fillId="0" borderId="1" xfId="0" applyFont="1" applyBorder="1"/>
    <xf numFmtId="0" fontId="0" fillId="0" borderId="2" xfId="0" applyBorder="1" applyAlignment="1">
      <alignment horizontal="center" wrapText="1"/>
    </xf>
    <xf numFmtId="0" fontId="0" fillId="0" borderId="3" xfId="0" applyBorder="1"/>
    <xf numFmtId="0" fontId="0" fillId="0" borderId="1" xfId="0" applyBorder="1"/>
    <xf numFmtId="0" fontId="1" fillId="3" borderId="1" xfId="0" applyFont="1" applyFill="1" applyBorder="1" applyAlignment="1">
      <alignment wrapText="1"/>
    </xf>
    <xf numFmtId="0" fontId="0" fillId="7" borderId="1" xfId="0" applyFill="1" applyBorder="1"/>
    <xf numFmtId="0" fontId="3" fillId="0" borderId="1" xfId="0" applyFont="1" applyBorder="1" applyProtection="1">
      <protection locked="0"/>
    </xf>
    <xf numFmtId="0" fontId="1" fillId="0" borderId="1" xfId="0" applyFont="1" applyBorder="1" applyProtection="1">
      <protection locked="0"/>
    </xf>
    <xf numFmtId="0" fontId="1" fillId="0" borderId="3" xfId="0" applyFont="1" applyBorder="1" applyProtection="1">
      <protection locked="0"/>
    </xf>
    <xf numFmtId="0" fontId="0" fillId="8" borderId="2" xfId="0" applyFill="1" applyBorder="1" applyAlignment="1">
      <alignment horizontal="center" wrapText="1"/>
    </xf>
    <xf numFmtId="14" fontId="3" fillId="3" borderId="1" xfId="0" applyNumberFormat="1" applyFont="1" applyFill="1" applyBorder="1" applyAlignment="1" applyProtection="1">
      <alignment horizontal="center"/>
      <protection locked="0"/>
    </xf>
    <xf numFmtId="0" fontId="3" fillId="3" borderId="2" xfId="0" applyFont="1" applyFill="1" applyBorder="1" applyAlignment="1" applyProtection="1">
      <alignment horizontal="center" wrapText="1"/>
      <protection locked="0"/>
    </xf>
    <xf numFmtId="0" fontId="0" fillId="3" borderId="3" xfId="0" applyFill="1" applyBorder="1" applyProtection="1">
      <protection locked="0"/>
    </xf>
    <xf numFmtId="0" fontId="3" fillId="3" borderId="1" xfId="0" applyFont="1" applyFill="1" applyBorder="1" applyProtection="1">
      <protection locked="0"/>
    </xf>
    <xf numFmtId="0" fontId="0" fillId="3" borderId="0" xfId="0" applyFill="1"/>
    <xf numFmtId="0" fontId="0" fillId="3" borderId="10" xfId="0" applyFill="1" applyBorder="1"/>
    <xf numFmtId="164" fontId="3" fillId="4" borderId="6" xfId="0" applyNumberFormat="1" applyFont="1" applyFill="1" applyBorder="1" applyAlignment="1" applyProtection="1">
      <alignment horizontal="center"/>
      <protection locked="0"/>
    </xf>
    <xf numFmtId="14" fontId="3" fillId="4" borderId="1" xfId="0" applyNumberFormat="1" applyFont="1" applyFill="1" applyBorder="1" applyAlignment="1" applyProtection="1">
      <alignment horizontal="center"/>
      <protection locked="0"/>
    </xf>
    <xf numFmtId="0" fontId="0" fillId="4" borderId="12" xfId="0" applyFill="1" applyBorder="1" applyProtection="1">
      <protection locked="0"/>
    </xf>
    <xf numFmtId="0" fontId="0" fillId="4" borderId="3" xfId="0" applyFill="1" applyBorder="1" applyProtection="1">
      <protection locked="0"/>
    </xf>
    <xf numFmtId="0" fontId="3" fillId="4" borderId="6" xfId="0" applyFont="1" applyFill="1" applyBorder="1" applyProtection="1">
      <protection locked="0"/>
    </xf>
    <xf numFmtId="0" fontId="3" fillId="4" borderId="1" xfId="0" applyFont="1" applyFill="1" applyBorder="1" applyProtection="1">
      <protection locked="0"/>
    </xf>
    <xf numFmtId="0" fontId="0" fillId="4" borderId="0" xfId="0" applyFill="1"/>
    <xf numFmtId="14" fontId="3" fillId="5" borderId="1" xfId="0" applyNumberFormat="1" applyFont="1" applyFill="1" applyBorder="1" applyAlignment="1" applyProtection="1">
      <alignment horizontal="center"/>
      <protection locked="0"/>
    </xf>
    <xf numFmtId="0" fontId="3" fillId="5" borderId="11" xfId="0" applyFont="1" applyFill="1" applyBorder="1" applyAlignment="1" applyProtection="1">
      <alignment horizontal="center" wrapText="1"/>
      <protection locked="0"/>
    </xf>
    <xf numFmtId="0" fontId="3" fillId="5" borderId="2" xfId="0" applyFont="1" applyFill="1" applyBorder="1" applyAlignment="1" applyProtection="1">
      <alignment horizontal="center" wrapText="1"/>
      <protection locked="0"/>
    </xf>
    <xf numFmtId="0" fontId="0" fillId="5" borderId="3" xfId="0" applyFill="1" applyBorder="1" applyProtection="1">
      <protection locked="0"/>
    </xf>
    <xf numFmtId="0" fontId="3" fillId="5" borderId="1" xfId="0" applyFont="1" applyFill="1" applyBorder="1" applyProtection="1">
      <protection locked="0"/>
    </xf>
    <xf numFmtId="0" fontId="0" fillId="5" borderId="0" xfId="0" applyFill="1"/>
    <xf numFmtId="14" fontId="3" fillId="6" borderId="1" xfId="0" applyNumberFormat="1" applyFont="1" applyFill="1" applyBorder="1" applyAlignment="1" applyProtection="1">
      <alignment horizontal="center"/>
      <protection locked="0"/>
    </xf>
    <xf numFmtId="0" fontId="3" fillId="6" borderId="1" xfId="0" applyFont="1" applyFill="1" applyBorder="1" applyAlignment="1" applyProtection="1">
      <alignment horizontal="center"/>
      <protection locked="0"/>
    </xf>
    <xf numFmtId="0" fontId="3" fillId="6" borderId="2" xfId="0" applyFont="1" applyFill="1" applyBorder="1" applyAlignment="1" applyProtection="1">
      <alignment horizontal="center" wrapText="1"/>
      <protection locked="0"/>
    </xf>
    <xf numFmtId="0" fontId="0" fillId="6" borderId="3" xfId="0" applyFill="1" applyBorder="1" applyProtection="1">
      <protection locked="0"/>
    </xf>
    <xf numFmtId="0" fontId="3" fillId="6" borderId="1" xfId="0" applyFont="1" applyFill="1" applyBorder="1" applyProtection="1">
      <protection locked="0"/>
    </xf>
    <xf numFmtId="0" fontId="0" fillId="6" borderId="0" xfId="0" applyFill="1"/>
    <xf numFmtId="14" fontId="3" fillId="3" borderId="6" xfId="0" applyNumberFormat="1" applyFont="1" applyFill="1" applyBorder="1" applyAlignment="1" applyProtection="1">
      <alignment horizontal="center"/>
      <protection locked="0"/>
    </xf>
    <xf numFmtId="0" fontId="0" fillId="3" borderId="12" xfId="0" applyFill="1" applyBorder="1" applyProtection="1">
      <protection locked="0"/>
    </xf>
    <xf numFmtId="0" fontId="3" fillId="3" borderId="6" xfId="0" applyFont="1" applyFill="1" applyBorder="1" applyProtection="1">
      <protection locked="0"/>
    </xf>
    <xf numFmtId="0" fontId="1" fillId="9" borderId="1" xfId="0" applyFont="1" applyFill="1" applyBorder="1" applyAlignment="1">
      <alignment horizontal="center"/>
    </xf>
    <xf numFmtId="14" fontId="3" fillId="9" borderId="6" xfId="0" applyNumberFormat="1" applyFont="1" applyFill="1" applyBorder="1" applyAlignment="1" applyProtection="1">
      <alignment horizontal="center"/>
      <protection locked="0"/>
    </xf>
    <xf numFmtId="0" fontId="3" fillId="9" borderId="7" xfId="0" applyFont="1" applyFill="1" applyBorder="1" applyAlignment="1" applyProtection="1">
      <alignment horizontal="center" wrapText="1"/>
      <protection locked="0"/>
    </xf>
    <xf numFmtId="0" fontId="0" fillId="9" borderId="12" xfId="0" applyFill="1" applyBorder="1" applyProtection="1">
      <protection locked="0"/>
    </xf>
    <xf numFmtId="0" fontId="3" fillId="9" borderId="6" xfId="0" applyFont="1" applyFill="1" applyBorder="1" applyProtection="1">
      <protection locked="0"/>
    </xf>
    <xf numFmtId="0" fontId="0" fillId="9" borderId="0" xfId="0" applyFill="1"/>
    <xf numFmtId="0" fontId="1" fillId="9" borderId="4" xfId="0" applyFont="1" applyFill="1" applyBorder="1" applyAlignment="1">
      <alignment horizontal="center"/>
    </xf>
    <xf numFmtId="0" fontId="3" fillId="9" borderId="1" xfId="0" applyFont="1" applyFill="1" applyBorder="1" applyAlignment="1" applyProtection="1">
      <alignment horizontal="center"/>
      <protection locked="0"/>
    </xf>
    <xf numFmtId="0" fontId="3" fillId="9" borderId="11" xfId="0" applyFont="1" applyFill="1" applyBorder="1" applyAlignment="1" applyProtection="1">
      <alignment horizontal="center" wrapText="1"/>
      <protection locked="0"/>
    </xf>
    <xf numFmtId="0" fontId="0" fillId="9" borderId="3" xfId="0" applyFill="1" applyBorder="1" applyProtection="1">
      <protection locked="0"/>
    </xf>
    <xf numFmtId="0" fontId="3" fillId="9" borderId="1" xfId="0" applyFont="1" applyFill="1" applyBorder="1" applyProtection="1">
      <protection locked="0"/>
    </xf>
    <xf numFmtId="0" fontId="1" fillId="9" borderId="5" xfId="0" applyFont="1" applyFill="1" applyBorder="1" applyAlignment="1">
      <alignment horizontal="center"/>
    </xf>
    <xf numFmtId="14" fontId="3" fillId="9" borderId="1" xfId="0" applyNumberFormat="1" applyFont="1" applyFill="1" applyBorder="1" applyAlignment="1" applyProtection="1">
      <alignment horizontal="center"/>
      <protection locked="0"/>
    </xf>
    <xf numFmtId="0" fontId="3" fillId="9" borderId="2" xfId="0" applyFont="1" applyFill="1" applyBorder="1" applyAlignment="1" applyProtection="1">
      <alignment horizontal="center" wrapText="1"/>
      <protection locked="0"/>
    </xf>
    <xf numFmtId="0" fontId="0" fillId="9" borderId="1" xfId="0" applyFill="1" applyBorder="1" applyProtection="1">
      <protection locked="0"/>
    </xf>
    <xf numFmtId="0" fontId="0" fillId="9" borderId="1" xfId="0" applyFill="1" applyBorder="1"/>
    <xf numFmtId="0" fontId="3" fillId="9" borderId="1" xfId="0" applyFont="1" applyFill="1" applyBorder="1"/>
    <xf numFmtId="0" fontId="0" fillId="4" borderId="2" xfId="0" applyFill="1" applyBorder="1" applyAlignment="1">
      <alignment wrapText="1"/>
    </xf>
    <xf numFmtId="0" fontId="1" fillId="7" borderId="1" xfId="0" applyFont="1" applyFill="1" applyBorder="1" applyAlignment="1">
      <alignment wrapText="1"/>
    </xf>
    <xf numFmtId="0" fontId="1" fillId="7" borderId="6" xfId="0" applyFont="1" applyFill="1" applyBorder="1" applyAlignment="1">
      <alignment horizontal="center" wrapText="1"/>
    </xf>
    <xf numFmtId="0" fontId="3" fillId="6" borderId="9" xfId="0" applyFont="1" applyFill="1" applyBorder="1" applyAlignment="1" applyProtection="1">
      <alignment horizontal="center" wrapText="1"/>
      <protection locked="0"/>
    </xf>
    <xf numFmtId="10" fontId="1" fillId="0" borderId="1" xfId="0" applyNumberFormat="1" applyFont="1" applyBorder="1" applyProtection="1">
      <protection locked="0"/>
    </xf>
    <xf numFmtId="0" fontId="2" fillId="2" borderId="1" xfId="0" applyFont="1" applyFill="1" applyBorder="1" applyAlignment="1">
      <alignment horizontal="center"/>
    </xf>
    <xf numFmtId="0" fontId="4" fillId="4" borderId="1" xfId="0" applyFont="1" applyFill="1" applyBorder="1" applyAlignment="1">
      <alignment horizontal="center"/>
    </xf>
    <xf numFmtId="0" fontId="4" fillId="6" borderId="4" xfId="0" applyFont="1" applyFill="1" applyBorder="1" applyAlignment="1">
      <alignment horizontal="center"/>
    </xf>
    <xf numFmtId="0" fontId="4" fillId="6" borderId="5" xfId="0" applyFont="1" applyFill="1" applyBorder="1" applyAlignment="1">
      <alignment horizontal="center"/>
    </xf>
    <xf numFmtId="0" fontId="4" fillId="6" borderId="6" xfId="0" applyFont="1" applyFill="1" applyBorder="1" applyAlignment="1">
      <alignment horizont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4" fillId="5" borderId="4" xfId="0" applyFont="1"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CB94D-4F8B-46E4-BA80-F026B793ACAA}">
  <dimension ref="A1:AN41"/>
  <sheetViews>
    <sheetView tabSelected="1" topLeftCell="O12" workbookViewId="0">
      <selection activeCell="AM30" sqref="AM30"/>
    </sheetView>
  </sheetViews>
  <sheetFormatPr defaultRowHeight="15" x14ac:dyDescent="0.25"/>
  <cols>
    <col min="1" max="1" width="42.42578125" customWidth="1"/>
    <col min="2" max="2" width="9.85546875" customWidth="1"/>
    <col min="3" max="3" width="11.28515625" style="17" customWidth="1"/>
    <col min="4" max="4" width="11.7109375" style="17" customWidth="1"/>
    <col min="5" max="5" width="11.7109375" style="18" customWidth="1"/>
    <col min="6" max="7" width="11.7109375" style="17" customWidth="1"/>
    <col min="8" max="8" width="1.42578125" style="46" customWidth="1"/>
    <col min="9" max="9" width="10.7109375" style="25" customWidth="1"/>
    <col min="10" max="10" width="10.28515625" style="25" bestFit="1" customWidth="1"/>
    <col min="11" max="11" width="1.42578125" style="46" customWidth="1"/>
    <col min="12" max="13" width="10.28515625" style="31" bestFit="1" customWidth="1"/>
    <col min="14" max="14" width="11.28515625" style="31" bestFit="1" customWidth="1"/>
    <col min="15" max="21" width="11.28515625" style="31" customWidth="1"/>
    <col min="22" max="22" width="1.42578125" style="46" customWidth="1"/>
    <col min="23" max="31" width="10.28515625" style="37" bestFit="1" customWidth="1"/>
    <col min="32" max="32" width="9.140625" style="37"/>
    <col min="33" max="35" width="10.28515625" style="37" bestFit="1" customWidth="1"/>
    <col min="36" max="37" width="9.140625" style="37"/>
    <col min="38" max="38" width="14.42578125" customWidth="1"/>
    <col min="39" max="39" width="14" customWidth="1"/>
  </cols>
  <sheetData>
    <row r="1" spans="1:40" ht="21" x14ac:dyDescent="0.35">
      <c r="A1" s="63" t="s">
        <v>0</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row>
    <row r="2" spans="1:40" ht="28.5" customHeight="1" x14ac:dyDescent="0.25">
      <c r="A2" s="68" t="s">
        <v>1</v>
      </c>
      <c r="B2" s="77" t="s">
        <v>2</v>
      </c>
      <c r="C2" s="74" t="s">
        <v>3</v>
      </c>
      <c r="D2" s="75"/>
      <c r="E2" s="75"/>
      <c r="F2" s="75"/>
      <c r="G2" s="76"/>
      <c r="H2" s="41"/>
      <c r="I2" s="64" t="s">
        <v>4</v>
      </c>
      <c r="J2" s="64"/>
      <c r="K2" s="47"/>
      <c r="L2" s="71" t="s">
        <v>5</v>
      </c>
      <c r="M2" s="72"/>
      <c r="N2" s="72"/>
      <c r="O2" s="72"/>
      <c r="P2" s="72"/>
      <c r="Q2" s="72"/>
      <c r="R2" s="72"/>
      <c r="S2" s="72"/>
      <c r="T2" s="72"/>
      <c r="U2" s="73"/>
      <c r="V2" s="52"/>
      <c r="W2" s="65" t="s">
        <v>6</v>
      </c>
      <c r="X2" s="66"/>
      <c r="Y2" s="66"/>
      <c r="Z2" s="66"/>
      <c r="AA2" s="66"/>
      <c r="AB2" s="66"/>
      <c r="AC2" s="66"/>
      <c r="AD2" s="66"/>
      <c r="AE2" s="66"/>
      <c r="AF2" s="66"/>
      <c r="AG2" s="66"/>
      <c r="AH2" s="66"/>
      <c r="AI2" s="66"/>
      <c r="AJ2" s="66"/>
      <c r="AK2" s="67"/>
      <c r="AL2" s="60" t="s">
        <v>7</v>
      </c>
      <c r="AM2" s="59" t="s">
        <v>8</v>
      </c>
    </row>
    <row r="3" spans="1:40" ht="24" customHeight="1" x14ac:dyDescent="0.25">
      <c r="A3" s="69"/>
      <c r="B3" s="78"/>
      <c r="C3" s="13">
        <v>44800</v>
      </c>
      <c r="D3" s="13">
        <v>44845</v>
      </c>
      <c r="E3" s="13">
        <v>44967</v>
      </c>
      <c r="F3" s="38">
        <v>44800</v>
      </c>
      <c r="G3" s="38">
        <v>44967</v>
      </c>
      <c r="H3" s="42"/>
      <c r="I3" s="19">
        <v>44803</v>
      </c>
      <c r="J3" s="20">
        <v>44968</v>
      </c>
      <c r="K3" s="48"/>
      <c r="L3" s="26">
        <v>44803</v>
      </c>
      <c r="M3" s="26">
        <v>44834</v>
      </c>
      <c r="N3" s="26">
        <v>45229</v>
      </c>
      <c r="O3" s="26">
        <v>45260</v>
      </c>
      <c r="P3" s="26">
        <v>45290</v>
      </c>
      <c r="Q3" s="26">
        <v>45322</v>
      </c>
      <c r="R3" s="26">
        <v>45351</v>
      </c>
      <c r="S3" s="26">
        <v>45381</v>
      </c>
      <c r="T3" s="26">
        <v>45412</v>
      </c>
      <c r="U3" s="26">
        <v>45442</v>
      </c>
      <c r="V3" s="53"/>
      <c r="W3" s="32">
        <v>44787</v>
      </c>
      <c r="X3" s="32">
        <v>45532</v>
      </c>
      <c r="Y3" s="32">
        <v>45533</v>
      </c>
      <c r="Z3" s="32">
        <v>45533</v>
      </c>
      <c r="AA3" s="32">
        <v>45550</v>
      </c>
      <c r="AB3" s="32">
        <v>45550</v>
      </c>
      <c r="AC3" s="32">
        <v>45569</v>
      </c>
      <c r="AD3" s="32">
        <v>45569</v>
      </c>
      <c r="AE3" s="32">
        <v>45627</v>
      </c>
      <c r="AF3" s="32">
        <v>45659</v>
      </c>
      <c r="AG3" s="32">
        <v>45707</v>
      </c>
      <c r="AH3" s="32">
        <v>45745</v>
      </c>
      <c r="AI3" s="32">
        <v>45757</v>
      </c>
      <c r="AJ3" s="32">
        <v>45778</v>
      </c>
      <c r="AK3" s="33" t="s">
        <v>9</v>
      </c>
      <c r="AL3" s="2"/>
      <c r="AM3" s="1"/>
    </row>
    <row r="4" spans="1:40" ht="176.25" customHeight="1" thickBot="1" x14ac:dyDescent="0.3">
      <c r="A4" s="70"/>
      <c r="B4" s="79"/>
      <c r="C4" s="14" t="s">
        <v>10</v>
      </c>
      <c r="D4" s="14" t="s">
        <v>11</v>
      </c>
      <c r="E4" s="14" t="s">
        <v>12</v>
      </c>
      <c r="F4" s="14" t="s">
        <v>13</v>
      </c>
      <c r="G4" s="14" t="s">
        <v>14</v>
      </c>
      <c r="H4" s="43"/>
      <c r="I4" s="58" t="s">
        <v>15</v>
      </c>
      <c r="J4" s="58" t="s">
        <v>16</v>
      </c>
      <c r="K4" s="49"/>
      <c r="L4" s="27" t="s">
        <v>17</v>
      </c>
      <c r="M4" s="28" t="s">
        <v>18</v>
      </c>
      <c r="N4" s="28" t="s">
        <v>19</v>
      </c>
      <c r="O4" s="28" t="s">
        <v>20</v>
      </c>
      <c r="P4" s="28" t="s">
        <v>49</v>
      </c>
      <c r="Q4" s="28" t="s">
        <v>50</v>
      </c>
      <c r="R4" s="28" t="s">
        <v>51</v>
      </c>
      <c r="S4" s="28" t="s">
        <v>64</v>
      </c>
      <c r="T4" s="28" t="s">
        <v>65</v>
      </c>
      <c r="U4" s="28" t="s">
        <v>66</v>
      </c>
      <c r="V4" s="54"/>
      <c r="W4" s="34" t="s">
        <v>52</v>
      </c>
      <c r="X4" s="34" t="s">
        <v>57</v>
      </c>
      <c r="Y4" s="34" t="s">
        <v>56</v>
      </c>
      <c r="Z4" s="34" t="s">
        <v>55</v>
      </c>
      <c r="AA4" s="34" t="s">
        <v>54</v>
      </c>
      <c r="AB4" s="34" t="s">
        <v>53</v>
      </c>
      <c r="AC4" s="34" t="s">
        <v>58</v>
      </c>
      <c r="AD4" s="34" t="s">
        <v>59</v>
      </c>
      <c r="AE4" s="34" t="s">
        <v>60</v>
      </c>
      <c r="AF4" s="34" t="s">
        <v>61</v>
      </c>
      <c r="AG4" s="34" t="s">
        <v>61</v>
      </c>
      <c r="AH4" s="34" t="s">
        <v>61</v>
      </c>
      <c r="AI4" s="34" t="s">
        <v>62</v>
      </c>
      <c r="AJ4" s="34" t="s">
        <v>63</v>
      </c>
      <c r="AK4" s="34" t="s">
        <v>21</v>
      </c>
      <c r="AL4" s="12" t="s">
        <v>22</v>
      </c>
      <c r="AM4" s="4" t="s">
        <v>23</v>
      </c>
      <c r="AN4" s="61" t="s">
        <v>24</v>
      </c>
    </row>
    <row r="5" spans="1:40" x14ac:dyDescent="0.25">
      <c r="A5" s="11" t="s">
        <v>25</v>
      </c>
      <c r="B5" s="11"/>
      <c r="C5" s="15"/>
      <c r="D5" s="15"/>
      <c r="E5" s="15"/>
      <c r="F5" s="39"/>
      <c r="G5" s="39"/>
      <c r="H5" s="44"/>
      <c r="I5" s="21"/>
      <c r="J5" s="22"/>
      <c r="K5" s="50"/>
      <c r="L5" s="29"/>
      <c r="M5" s="29"/>
      <c r="N5" s="29"/>
      <c r="O5" s="29"/>
      <c r="P5" s="29"/>
      <c r="Q5" s="29"/>
      <c r="R5" s="29"/>
      <c r="S5" s="29"/>
      <c r="T5" s="29"/>
      <c r="U5" s="29"/>
      <c r="V5" s="50"/>
      <c r="W5" s="35"/>
      <c r="X5" s="35"/>
      <c r="Y5" s="35"/>
      <c r="Z5" s="35"/>
      <c r="AA5" s="35"/>
      <c r="AB5" s="35"/>
      <c r="AC5" s="35"/>
      <c r="AD5" s="35"/>
      <c r="AE5" s="35"/>
      <c r="AF5" s="35"/>
      <c r="AG5" s="35"/>
      <c r="AH5" s="35"/>
      <c r="AI5" s="35"/>
      <c r="AJ5" s="35"/>
      <c r="AK5" s="35"/>
      <c r="AL5" s="5"/>
      <c r="AM5" s="5"/>
    </row>
    <row r="6" spans="1:40" x14ac:dyDescent="0.25">
      <c r="A6" s="9" t="s">
        <v>26</v>
      </c>
      <c r="B6" s="9" t="s">
        <v>27</v>
      </c>
      <c r="C6" s="16">
        <v>2</v>
      </c>
      <c r="D6" s="16">
        <v>3</v>
      </c>
      <c r="E6" s="16">
        <v>2</v>
      </c>
      <c r="F6" s="40"/>
      <c r="G6" s="40"/>
      <c r="H6" s="45"/>
      <c r="I6" s="23">
        <v>1.5</v>
      </c>
      <c r="J6" s="24">
        <v>2</v>
      </c>
      <c r="K6" s="51"/>
      <c r="L6" s="30">
        <v>0.5</v>
      </c>
      <c r="M6" s="30">
        <v>1</v>
      </c>
      <c r="N6" s="30">
        <v>1.33</v>
      </c>
      <c r="O6" s="30">
        <v>1</v>
      </c>
      <c r="P6" s="30">
        <v>1</v>
      </c>
      <c r="Q6" s="30">
        <v>1</v>
      </c>
      <c r="R6" s="30">
        <v>1.33</v>
      </c>
      <c r="S6" s="30">
        <v>1</v>
      </c>
      <c r="T6" s="30">
        <v>1.33</v>
      </c>
      <c r="U6" s="30">
        <v>1</v>
      </c>
      <c r="V6" s="51"/>
      <c r="W6" s="36">
        <v>1</v>
      </c>
      <c r="X6" s="36">
        <v>2</v>
      </c>
      <c r="Y6" s="36">
        <v>4</v>
      </c>
      <c r="Z6" s="36">
        <v>1</v>
      </c>
      <c r="AA6" s="36">
        <v>1.5</v>
      </c>
      <c r="AB6" s="36">
        <v>1.5</v>
      </c>
      <c r="AC6" s="36">
        <v>2</v>
      </c>
      <c r="AD6" s="36">
        <v>2</v>
      </c>
      <c r="AE6" s="36">
        <v>2</v>
      </c>
      <c r="AF6" s="36">
        <v>2</v>
      </c>
      <c r="AG6" s="36">
        <v>2</v>
      </c>
      <c r="AH6" s="36">
        <v>2</v>
      </c>
      <c r="AI6" s="36">
        <v>1</v>
      </c>
      <c r="AJ6" s="36">
        <v>2</v>
      </c>
      <c r="AK6" s="36" t="s">
        <v>28</v>
      </c>
      <c r="AL6" s="8">
        <f>SUM(C6:AK6)</f>
        <v>46.989999999999995</v>
      </c>
      <c r="AM6" s="3" t="s">
        <v>27</v>
      </c>
      <c r="AN6">
        <v>44</v>
      </c>
    </row>
    <row r="7" spans="1:40" x14ac:dyDescent="0.25">
      <c r="A7" s="9" t="s">
        <v>29</v>
      </c>
      <c r="B7" s="9" t="s">
        <v>27</v>
      </c>
      <c r="C7" s="16">
        <v>1.5</v>
      </c>
      <c r="D7" s="16">
        <v>3</v>
      </c>
      <c r="E7" s="16">
        <v>2</v>
      </c>
      <c r="F7" s="40"/>
      <c r="G7" s="40"/>
      <c r="H7" s="45"/>
      <c r="I7" s="23">
        <v>1.5</v>
      </c>
      <c r="J7" s="24">
        <v>2</v>
      </c>
      <c r="K7" s="51"/>
      <c r="L7" s="30">
        <v>0.5</v>
      </c>
      <c r="M7" s="30">
        <v>0.66</v>
      </c>
      <c r="N7" s="30">
        <v>1.33</v>
      </c>
      <c r="O7" s="30">
        <v>1</v>
      </c>
      <c r="P7" s="30">
        <v>1</v>
      </c>
      <c r="Q7" s="30">
        <v>1</v>
      </c>
      <c r="R7" s="30">
        <v>1.33</v>
      </c>
      <c r="S7" s="30">
        <v>1</v>
      </c>
      <c r="T7" s="30">
        <v>1.33</v>
      </c>
      <c r="U7" s="30">
        <v>1</v>
      </c>
      <c r="V7" s="51"/>
      <c r="W7" s="36">
        <v>1</v>
      </c>
      <c r="X7" s="36">
        <v>2</v>
      </c>
      <c r="Y7" s="36">
        <v>4</v>
      </c>
      <c r="Z7" s="36">
        <v>0</v>
      </c>
      <c r="AA7" s="36">
        <v>1.5</v>
      </c>
      <c r="AB7" s="36">
        <v>0</v>
      </c>
      <c r="AC7" s="36">
        <v>2</v>
      </c>
      <c r="AD7" s="36">
        <v>2</v>
      </c>
      <c r="AE7" s="36">
        <v>2</v>
      </c>
      <c r="AF7" s="36">
        <v>2</v>
      </c>
      <c r="AG7" s="36">
        <v>1</v>
      </c>
      <c r="AH7" s="36">
        <v>2</v>
      </c>
      <c r="AI7" s="36">
        <v>1</v>
      </c>
      <c r="AJ7" s="36">
        <v>2</v>
      </c>
      <c r="AK7" s="36" t="s">
        <v>28</v>
      </c>
      <c r="AL7" s="8">
        <f>SUM(C7:AK7)</f>
        <v>42.65</v>
      </c>
      <c r="AM7" s="3" t="s">
        <v>31</v>
      </c>
    </row>
    <row r="8" spans="1:40" x14ac:dyDescent="0.25">
      <c r="A8" s="9" t="s">
        <v>30</v>
      </c>
      <c r="B8" s="9" t="s">
        <v>27</v>
      </c>
      <c r="C8" s="16">
        <v>2</v>
      </c>
      <c r="D8" s="16">
        <v>2.5</v>
      </c>
      <c r="E8" s="16">
        <v>2</v>
      </c>
      <c r="F8" s="40"/>
      <c r="G8" s="40"/>
      <c r="H8" s="45"/>
      <c r="I8" s="23">
        <v>1.5</v>
      </c>
      <c r="J8" s="24">
        <v>2</v>
      </c>
      <c r="K8" s="51"/>
      <c r="L8" s="30">
        <v>0.5</v>
      </c>
      <c r="M8" s="30">
        <v>1</v>
      </c>
      <c r="N8" s="30">
        <v>1.33</v>
      </c>
      <c r="O8" s="30">
        <v>1</v>
      </c>
      <c r="P8" s="30">
        <v>1</v>
      </c>
      <c r="Q8" s="30">
        <v>1</v>
      </c>
      <c r="R8" s="30">
        <v>1.33</v>
      </c>
      <c r="S8" s="30">
        <v>1</v>
      </c>
      <c r="T8" s="30">
        <v>1.33</v>
      </c>
      <c r="U8" s="30">
        <v>1</v>
      </c>
      <c r="V8" s="51"/>
      <c r="W8" s="36">
        <v>1</v>
      </c>
      <c r="X8" s="36">
        <v>2</v>
      </c>
      <c r="Y8" s="36">
        <v>4</v>
      </c>
      <c r="Z8" s="36">
        <v>1</v>
      </c>
      <c r="AA8" s="36">
        <v>1.5</v>
      </c>
      <c r="AB8" s="36">
        <v>1.5</v>
      </c>
      <c r="AC8" s="36">
        <v>2</v>
      </c>
      <c r="AD8" s="36">
        <v>2</v>
      </c>
      <c r="AE8" s="36">
        <v>2</v>
      </c>
      <c r="AF8" s="36">
        <v>2</v>
      </c>
      <c r="AG8" s="36">
        <v>2</v>
      </c>
      <c r="AH8" s="36">
        <v>2</v>
      </c>
      <c r="AI8" s="36">
        <v>1</v>
      </c>
      <c r="AJ8" s="36">
        <v>2</v>
      </c>
      <c r="AK8" s="36" t="s">
        <v>28</v>
      </c>
      <c r="AL8" s="8">
        <f>SUM(C8:AK8)</f>
        <v>46.49</v>
      </c>
      <c r="AM8" s="3" t="s">
        <v>27</v>
      </c>
    </row>
    <row r="9" spans="1:40" x14ac:dyDescent="0.25">
      <c r="A9" s="9" t="s">
        <v>48</v>
      </c>
      <c r="B9" s="9" t="s">
        <v>31</v>
      </c>
      <c r="C9" s="16">
        <v>1.5</v>
      </c>
      <c r="D9" s="16">
        <v>2.5</v>
      </c>
      <c r="E9" s="16">
        <v>0</v>
      </c>
      <c r="F9" s="40"/>
      <c r="G9" s="40"/>
      <c r="H9" s="45"/>
      <c r="I9" s="23">
        <v>1.5</v>
      </c>
      <c r="J9" s="24">
        <v>2</v>
      </c>
      <c r="K9" s="51"/>
      <c r="L9" s="30">
        <v>0.5</v>
      </c>
      <c r="M9" s="30">
        <v>1</v>
      </c>
      <c r="N9" s="30">
        <v>1</v>
      </c>
      <c r="O9" s="30">
        <v>0.66</v>
      </c>
      <c r="P9" s="30">
        <v>1</v>
      </c>
      <c r="Q9" s="30">
        <v>1</v>
      </c>
      <c r="R9" s="30">
        <v>1</v>
      </c>
      <c r="S9" s="30">
        <v>1</v>
      </c>
      <c r="T9" s="30">
        <v>1</v>
      </c>
      <c r="U9" s="30">
        <v>1</v>
      </c>
      <c r="V9" s="51"/>
      <c r="W9" s="36">
        <v>1</v>
      </c>
      <c r="X9" s="36">
        <v>2</v>
      </c>
      <c r="Y9" s="36">
        <v>4</v>
      </c>
      <c r="Z9" s="36">
        <v>1</v>
      </c>
      <c r="AA9" s="36">
        <v>1.5</v>
      </c>
      <c r="AB9" s="36">
        <v>1.5</v>
      </c>
      <c r="AC9" s="36">
        <v>2</v>
      </c>
      <c r="AD9" s="36">
        <v>2</v>
      </c>
      <c r="AE9" s="36">
        <v>2</v>
      </c>
      <c r="AF9" s="36">
        <v>2</v>
      </c>
      <c r="AG9" s="36">
        <v>1</v>
      </c>
      <c r="AH9" s="36">
        <v>2</v>
      </c>
      <c r="AI9" s="36">
        <v>1</v>
      </c>
      <c r="AJ9" s="36">
        <v>2</v>
      </c>
      <c r="AK9" s="36" t="s">
        <v>28</v>
      </c>
      <c r="AL9" s="8">
        <f>SUM(C9:AK9)</f>
        <v>41.66</v>
      </c>
      <c r="AM9" s="3" t="s">
        <v>31</v>
      </c>
    </row>
    <row r="10" spans="1:40" s="46" customFormat="1" ht="8.25" customHeight="1" x14ac:dyDescent="0.25">
      <c r="A10" s="55"/>
      <c r="B10" s="51"/>
      <c r="C10" s="51"/>
      <c r="D10" s="51"/>
      <c r="E10" s="51"/>
      <c r="F10" s="45"/>
      <c r="G10" s="45"/>
      <c r="H10" s="45"/>
      <c r="I10" s="45"/>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6"/>
      <c r="AM10" s="57"/>
    </row>
    <row r="11" spans="1:40" x14ac:dyDescent="0.25">
      <c r="A11" s="10" t="s">
        <v>32</v>
      </c>
      <c r="B11" s="9"/>
      <c r="C11" s="16"/>
      <c r="D11" s="16"/>
      <c r="E11" s="16"/>
      <c r="F11" s="40"/>
      <c r="G11" s="40"/>
      <c r="H11" s="45"/>
      <c r="I11" s="23"/>
      <c r="J11" s="24"/>
      <c r="K11" s="51"/>
      <c r="L11" s="30"/>
      <c r="M11" s="30"/>
      <c r="N11" s="30"/>
      <c r="O11" s="30"/>
      <c r="P11" s="30"/>
      <c r="Q11" s="30"/>
      <c r="R11" s="30"/>
      <c r="S11" s="30"/>
      <c r="T11" s="30"/>
      <c r="U11" s="30"/>
      <c r="V11" s="51"/>
      <c r="W11" s="36"/>
      <c r="X11" s="36"/>
      <c r="Y11" s="36"/>
      <c r="Z11" s="36"/>
      <c r="AA11" s="36"/>
      <c r="AB11" s="36"/>
      <c r="AC11" s="36"/>
      <c r="AD11" s="36"/>
      <c r="AE11" s="36"/>
      <c r="AF11" s="36"/>
      <c r="AG11" s="36"/>
      <c r="AH11" s="36"/>
      <c r="AI11" s="36"/>
      <c r="AJ11" s="36"/>
      <c r="AK11" s="36"/>
      <c r="AL11" s="6"/>
      <c r="AM11" s="3"/>
    </row>
    <row r="12" spans="1:40" x14ac:dyDescent="0.25">
      <c r="A12" s="9" t="s">
        <v>33</v>
      </c>
      <c r="B12" s="9" t="s">
        <v>27</v>
      </c>
      <c r="C12" s="16"/>
      <c r="D12" s="16"/>
      <c r="E12" s="16"/>
      <c r="F12" s="40">
        <v>2</v>
      </c>
      <c r="G12" s="40">
        <v>3</v>
      </c>
      <c r="H12" s="45"/>
      <c r="I12" s="23">
        <v>1.5</v>
      </c>
      <c r="J12" s="24">
        <v>2</v>
      </c>
      <c r="K12" s="51"/>
      <c r="L12" s="30">
        <v>0.5</v>
      </c>
      <c r="M12" s="30">
        <v>1</v>
      </c>
      <c r="N12" s="30">
        <v>1.33</v>
      </c>
      <c r="O12" s="30">
        <v>0.33</v>
      </c>
      <c r="P12" s="30">
        <v>1</v>
      </c>
      <c r="Q12" s="30">
        <v>1</v>
      </c>
      <c r="R12" s="30">
        <v>1.33</v>
      </c>
      <c r="S12" s="30">
        <v>1</v>
      </c>
      <c r="T12" s="30">
        <v>1.33</v>
      </c>
      <c r="U12" s="30">
        <v>1</v>
      </c>
      <c r="V12" s="51"/>
      <c r="W12" s="36">
        <v>1</v>
      </c>
      <c r="X12" s="36">
        <v>2</v>
      </c>
      <c r="Y12" s="36">
        <v>4</v>
      </c>
      <c r="Z12" s="36">
        <v>1</v>
      </c>
      <c r="AA12" s="36">
        <v>1.5</v>
      </c>
      <c r="AB12" s="36">
        <v>1.5</v>
      </c>
      <c r="AC12" s="36">
        <v>2</v>
      </c>
      <c r="AD12" s="36">
        <v>2</v>
      </c>
      <c r="AE12" s="36">
        <v>2</v>
      </c>
      <c r="AF12" s="36">
        <v>2</v>
      </c>
      <c r="AG12" s="36">
        <v>2</v>
      </c>
      <c r="AH12" s="36">
        <v>2</v>
      </c>
      <c r="AI12" s="36">
        <v>1</v>
      </c>
      <c r="AJ12" s="36">
        <v>2</v>
      </c>
      <c r="AK12" s="36" t="s">
        <v>28</v>
      </c>
      <c r="AL12" s="8">
        <f t="shared" ref="AL12:AL17" si="0">SUM(C12:AK12)</f>
        <v>44.32</v>
      </c>
      <c r="AM12" s="3" t="s">
        <v>27</v>
      </c>
      <c r="AN12">
        <v>38</v>
      </c>
    </row>
    <row r="13" spans="1:40" x14ac:dyDescent="0.25">
      <c r="A13" s="9" t="s">
        <v>34</v>
      </c>
      <c r="B13" s="9" t="s">
        <v>27</v>
      </c>
      <c r="C13" s="16"/>
      <c r="D13" s="16"/>
      <c r="E13" s="16"/>
      <c r="F13" s="40">
        <v>2</v>
      </c>
      <c r="G13" s="40">
        <v>3</v>
      </c>
      <c r="H13" s="45"/>
      <c r="I13" s="23">
        <v>0</v>
      </c>
      <c r="J13" s="24">
        <v>2</v>
      </c>
      <c r="K13" s="51"/>
      <c r="L13" s="30">
        <v>0.5</v>
      </c>
      <c r="M13" s="30">
        <v>0.33</v>
      </c>
      <c r="N13" s="30">
        <v>1.33</v>
      </c>
      <c r="O13" s="30">
        <v>1</v>
      </c>
      <c r="P13" s="30">
        <v>1</v>
      </c>
      <c r="Q13" s="30">
        <v>1</v>
      </c>
      <c r="R13" s="30">
        <v>1</v>
      </c>
      <c r="S13" s="30">
        <v>1</v>
      </c>
      <c r="T13" s="30">
        <v>1.33</v>
      </c>
      <c r="U13" s="30">
        <v>1</v>
      </c>
      <c r="V13" s="51"/>
      <c r="W13" s="36">
        <v>1</v>
      </c>
      <c r="X13" s="36">
        <v>2</v>
      </c>
      <c r="Y13" s="36">
        <v>4</v>
      </c>
      <c r="Z13" s="36">
        <v>1</v>
      </c>
      <c r="AA13" s="36">
        <v>1.5</v>
      </c>
      <c r="AB13" s="36">
        <v>1.5</v>
      </c>
      <c r="AC13" s="36">
        <v>2</v>
      </c>
      <c r="AD13" s="36">
        <v>2</v>
      </c>
      <c r="AE13" s="36">
        <v>2</v>
      </c>
      <c r="AF13" s="36">
        <v>2</v>
      </c>
      <c r="AG13" s="36">
        <v>2</v>
      </c>
      <c r="AH13" s="36">
        <v>2</v>
      </c>
      <c r="AI13" s="36">
        <v>1</v>
      </c>
      <c r="AJ13" s="36">
        <v>2</v>
      </c>
      <c r="AK13" s="36" t="s">
        <v>28</v>
      </c>
      <c r="AL13" s="8">
        <f t="shared" si="0"/>
        <v>42.49</v>
      </c>
      <c r="AM13" s="3" t="s">
        <v>27</v>
      </c>
    </row>
    <row r="14" spans="1:40" x14ac:dyDescent="0.25">
      <c r="A14" s="9" t="s">
        <v>35</v>
      </c>
      <c r="B14" s="9" t="s">
        <v>27</v>
      </c>
      <c r="C14" s="16"/>
      <c r="D14" s="16"/>
      <c r="E14" s="16"/>
      <c r="F14" s="40"/>
      <c r="G14" s="40"/>
      <c r="H14" s="45"/>
      <c r="I14" s="23">
        <v>1.5</v>
      </c>
      <c r="J14" s="24">
        <v>2</v>
      </c>
      <c r="K14" s="51"/>
      <c r="L14" s="30">
        <v>0.5</v>
      </c>
      <c r="M14" s="30">
        <v>1</v>
      </c>
      <c r="N14" s="30">
        <v>1.33</v>
      </c>
      <c r="O14" s="30">
        <v>1</v>
      </c>
      <c r="P14" s="30">
        <v>1</v>
      </c>
      <c r="Q14" s="30">
        <v>1</v>
      </c>
      <c r="R14" s="30">
        <v>1.33</v>
      </c>
      <c r="S14" s="30">
        <v>1</v>
      </c>
      <c r="T14" s="30">
        <v>1.33</v>
      </c>
      <c r="U14" s="30">
        <v>1</v>
      </c>
      <c r="V14" s="51"/>
      <c r="W14" s="36">
        <v>1</v>
      </c>
      <c r="X14" s="36">
        <v>2</v>
      </c>
      <c r="Y14" s="36">
        <v>4</v>
      </c>
      <c r="Z14" s="36">
        <v>1</v>
      </c>
      <c r="AA14" s="36">
        <v>1.5</v>
      </c>
      <c r="AB14" s="36">
        <v>1.5</v>
      </c>
      <c r="AC14" s="36">
        <v>1</v>
      </c>
      <c r="AD14" s="36">
        <v>2</v>
      </c>
      <c r="AE14" s="36">
        <v>2</v>
      </c>
      <c r="AF14" s="36">
        <v>2</v>
      </c>
      <c r="AG14" s="36">
        <v>2</v>
      </c>
      <c r="AH14" s="36">
        <v>2</v>
      </c>
      <c r="AI14" s="36">
        <v>1</v>
      </c>
      <c r="AJ14" s="36">
        <v>2</v>
      </c>
      <c r="AK14" s="36"/>
      <c r="AL14" s="8">
        <f t="shared" si="0"/>
        <v>38.99</v>
      </c>
      <c r="AM14" s="3" t="s">
        <v>27</v>
      </c>
    </row>
    <row r="15" spans="1:40" x14ac:dyDescent="0.25">
      <c r="A15" s="9" t="s">
        <v>36</v>
      </c>
      <c r="B15" s="9" t="s">
        <v>31</v>
      </c>
      <c r="C15" s="16"/>
      <c r="D15" s="16"/>
      <c r="E15" s="16"/>
      <c r="F15" s="40"/>
      <c r="G15" s="40"/>
      <c r="H15" s="45"/>
      <c r="I15" s="23">
        <v>1.5</v>
      </c>
      <c r="J15" s="24">
        <v>2</v>
      </c>
      <c r="K15" s="51"/>
      <c r="L15" s="30">
        <v>0.5</v>
      </c>
      <c r="M15" s="30">
        <v>1</v>
      </c>
      <c r="N15" s="30">
        <v>1.33</v>
      </c>
      <c r="O15" s="30">
        <v>1</v>
      </c>
      <c r="P15" s="30">
        <v>0.66</v>
      </c>
      <c r="Q15" s="30">
        <v>1</v>
      </c>
      <c r="R15" s="30">
        <v>1.33</v>
      </c>
      <c r="S15" s="30">
        <v>1</v>
      </c>
      <c r="T15" s="30">
        <v>1.33</v>
      </c>
      <c r="U15" s="30">
        <v>1</v>
      </c>
      <c r="V15" s="51"/>
      <c r="W15" s="36">
        <v>1</v>
      </c>
      <c r="X15" s="36">
        <v>2</v>
      </c>
      <c r="Y15" s="36">
        <v>4</v>
      </c>
      <c r="Z15" s="36">
        <v>1</v>
      </c>
      <c r="AA15" s="36">
        <v>1.5</v>
      </c>
      <c r="AB15" s="36">
        <v>1.5</v>
      </c>
      <c r="AC15" s="36">
        <v>2</v>
      </c>
      <c r="AD15" s="36">
        <v>2</v>
      </c>
      <c r="AE15" s="36">
        <v>2</v>
      </c>
      <c r="AF15" s="36">
        <v>2</v>
      </c>
      <c r="AG15" s="36">
        <v>2</v>
      </c>
      <c r="AH15" s="36">
        <v>1</v>
      </c>
      <c r="AI15" s="36">
        <v>1</v>
      </c>
      <c r="AJ15" s="36">
        <v>2</v>
      </c>
      <c r="AK15" s="36"/>
      <c r="AL15" s="8">
        <f t="shared" si="0"/>
        <v>38.65</v>
      </c>
      <c r="AM15" s="3" t="s">
        <v>27</v>
      </c>
    </row>
    <row r="16" spans="1:40" x14ac:dyDescent="0.25">
      <c r="A16" s="9" t="s">
        <v>37</v>
      </c>
      <c r="B16" s="9" t="s">
        <v>27</v>
      </c>
      <c r="C16" s="16"/>
      <c r="D16" s="16"/>
      <c r="E16" s="16"/>
      <c r="F16" s="40"/>
      <c r="G16" s="40"/>
      <c r="H16" s="45"/>
      <c r="I16" s="23">
        <v>1.5</v>
      </c>
      <c r="J16" s="24">
        <v>1</v>
      </c>
      <c r="K16" s="51"/>
      <c r="L16" s="30">
        <v>0.5</v>
      </c>
      <c r="M16" s="30">
        <v>1</v>
      </c>
      <c r="N16" s="30">
        <v>1.33</v>
      </c>
      <c r="O16" s="30">
        <v>1</v>
      </c>
      <c r="P16" s="30">
        <v>1</v>
      </c>
      <c r="Q16" s="30">
        <v>1</v>
      </c>
      <c r="R16" s="30">
        <v>1.33</v>
      </c>
      <c r="S16" s="30">
        <v>1</v>
      </c>
      <c r="T16" s="30">
        <v>1.33</v>
      </c>
      <c r="U16" s="30">
        <v>1</v>
      </c>
      <c r="V16" s="51"/>
      <c r="W16" s="36">
        <v>1</v>
      </c>
      <c r="X16" s="36">
        <v>2</v>
      </c>
      <c r="Y16" s="36">
        <v>4</v>
      </c>
      <c r="Z16" s="36">
        <v>1</v>
      </c>
      <c r="AA16" s="36">
        <v>1.5</v>
      </c>
      <c r="AB16" s="36">
        <v>0.5</v>
      </c>
      <c r="AC16" s="36">
        <v>2</v>
      </c>
      <c r="AD16" s="36">
        <v>2</v>
      </c>
      <c r="AE16" s="36">
        <v>2</v>
      </c>
      <c r="AF16" s="36">
        <v>2</v>
      </c>
      <c r="AG16" s="36">
        <v>2</v>
      </c>
      <c r="AH16" s="36">
        <v>2</v>
      </c>
      <c r="AI16" s="36">
        <v>1</v>
      </c>
      <c r="AJ16" s="36">
        <v>2</v>
      </c>
      <c r="AK16" s="36"/>
      <c r="AL16" s="8">
        <f t="shared" si="0"/>
        <v>37.99</v>
      </c>
      <c r="AM16" s="3" t="s">
        <v>31</v>
      </c>
    </row>
    <row r="17" spans="1:40" x14ac:dyDescent="0.25">
      <c r="A17" s="9" t="s">
        <v>38</v>
      </c>
      <c r="B17" s="9" t="s">
        <v>27</v>
      </c>
      <c r="C17" s="16"/>
      <c r="D17" s="16"/>
      <c r="E17" s="16"/>
      <c r="F17" s="40"/>
      <c r="G17" s="40"/>
      <c r="H17" s="45"/>
      <c r="I17" s="23">
        <v>1.5</v>
      </c>
      <c r="J17" s="24">
        <v>2</v>
      </c>
      <c r="K17" s="51"/>
      <c r="L17" s="30">
        <v>0.5</v>
      </c>
      <c r="M17" s="30">
        <v>1</v>
      </c>
      <c r="N17" s="30">
        <v>1.33</v>
      </c>
      <c r="O17" s="30">
        <v>1</v>
      </c>
      <c r="P17" s="30">
        <v>1</v>
      </c>
      <c r="Q17" s="30">
        <v>1</v>
      </c>
      <c r="R17" s="30">
        <v>1.33</v>
      </c>
      <c r="S17" s="30">
        <v>0.66</v>
      </c>
      <c r="T17" s="30">
        <v>1.33</v>
      </c>
      <c r="U17" s="30">
        <v>1</v>
      </c>
      <c r="V17" s="51"/>
      <c r="W17" s="36">
        <v>1</v>
      </c>
      <c r="X17" s="36">
        <v>2</v>
      </c>
      <c r="Y17" s="36">
        <v>4</v>
      </c>
      <c r="Z17" s="36">
        <v>1</v>
      </c>
      <c r="AA17" s="36">
        <v>1.5</v>
      </c>
      <c r="AB17" s="36">
        <v>1.5</v>
      </c>
      <c r="AC17" s="36">
        <v>2</v>
      </c>
      <c r="AD17" s="36">
        <v>2</v>
      </c>
      <c r="AE17" s="36">
        <v>2</v>
      </c>
      <c r="AF17" s="36">
        <v>2</v>
      </c>
      <c r="AG17" s="36">
        <v>2</v>
      </c>
      <c r="AH17" s="36">
        <v>2</v>
      </c>
      <c r="AI17" s="36">
        <v>1</v>
      </c>
      <c r="AJ17" s="36">
        <v>2</v>
      </c>
      <c r="AK17" s="36"/>
      <c r="AL17" s="8">
        <f t="shared" si="0"/>
        <v>39.65</v>
      </c>
      <c r="AM17" s="3" t="s">
        <v>27</v>
      </c>
    </row>
    <row r="18" spans="1:40" s="46" customFormat="1" ht="9" customHeight="1" x14ac:dyDescent="0.25">
      <c r="A18" s="55"/>
      <c r="B18" s="51"/>
      <c r="C18" s="51"/>
      <c r="D18" s="51"/>
      <c r="E18" s="51"/>
      <c r="F18" s="45"/>
      <c r="G18" s="45"/>
      <c r="H18" s="45"/>
      <c r="I18" s="45"/>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6"/>
      <c r="AM18" s="57"/>
    </row>
    <row r="19" spans="1:40" x14ac:dyDescent="0.25">
      <c r="A19" s="10" t="s">
        <v>39</v>
      </c>
      <c r="B19" s="9"/>
      <c r="C19" s="16"/>
      <c r="D19" s="16"/>
      <c r="E19" s="16"/>
      <c r="F19" s="40"/>
      <c r="G19" s="40"/>
      <c r="H19" s="45"/>
      <c r="I19" s="23"/>
      <c r="J19" s="24"/>
      <c r="K19" s="51"/>
      <c r="L19" s="30"/>
      <c r="M19" s="30"/>
      <c r="N19" s="30"/>
      <c r="O19" s="30"/>
      <c r="P19" s="30"/>
      <c r="Q19" s="30"/>
      <c r="R19" s="30"/>
      <c r="S19" s="30"/>
      <c r="T19" s="30"/>
      <c r="U19" s="30"/>
      <c r="V19" s="51"/>
      <c r="W19" s="36"/>
      <c r="X19" s="36"/>
      <c r="Y19" s="36"/>
      <c r="Z19" s="36"/>
      <c r="AA19" s="36"/>
      <c r="AB19" s="36"/>
      <c r="AC19" s="36"/>
      <c r="AD19" s="36"/>
      <c r="AE19" s="36"/>
      <c r="AF19" s="36"/>
      <c r="AG19" s="36"/>
      <c r="AH19" s="36"/>
      <c r="AI19" s="36"/>
      <c r="AJ19" s="36"/>
      <c r="AK19" s="36"/>
      <c r="AL19" s="6"/>
      <c r="AM19" s="3"/>
    </row>
    <row r="20" spans="1:40" x14ac:dyDescent="0.25">
      <c r="A20" s="9" t="s">
        <v>40</v>
      </c>
      <c r="B20" s="9" t="s">
        <v>27</v>
      </c>
      <c r="C20" s="16"/>
      <c r="D20" s="16"/>
      <c r="E20" s="16"/>
      <c r="F20" s="40">
        <v>2</v>
      </c>
      <c r="G20" s="40">
        <v>3</v>
      </c>
      <c r="H20" s="45"/>
      <c r="I20" s="23">
        <v>1.5</v>
      </c>
      <c r="J20" s="24">
        <v>2</v>
      </c>
      <c r="K20" s="51"/>
      <c r="L20" s="30">
        <v>0.5</v>
      </c>
      <c r="M20" s="30">
        <v>1</v>
      </c>
      <c r="N20" s="30">
        <v>1.33</v>
      </c>
      <c r="O20" s="30">
        <v>1</v>
      </c>
      <c r="P20" s="30">
        <v>1</v>
      </c>
      <c r="Q20" s="30">
        <v>1</v>
      </c>
      <c r="R20" s="30">
        <v>1.33</v>
      </c>
      <c r="S20" s="30"/>
      <c r="T20" s="30"/>
      <c r="U20" s="30"/>
      <c r="V20" s="51"/>
      <c r="W20" s="36">
        <v>1</v>
      </c>
      <c r="X20" s="36">
        <v>2</v>
      </c>
      <c r="Y20" s="36">
        <v>4</v>
      </c>
      <c r="Z20" s="36">
        <v>1</v>
      </c>
      <c r="AA20" s="36">
        <v>1.5</v>
      </c>
      <c r="AB20" s="36">
        <v>1.5</v>
      </c>
      <c r="AC20" s="36">
        <v>2</v>
      </c>
      <c r="AD20" s="36">
        <v>2</v>
      </c>
      <c r="AE20" s="36">
        <v>2</v>
      </c>
      <c r="AF20" s="36">
        <v>2</v>
      </c>
      <c r="AG20" s="36">
        <v>2</v>
      </c>
      <c r="AH20" s="36">
        <v>2</v>
      </c>
      <c r="AI20" s="36">
        <v>1</v>
      </c>
      <c r="AJ20" s="36">
        <v>2</v>
      </c>
      <c r="AK20" s="36" t="s">
        <v>28</v>
      </c>
      <c r="AL20" s="8">
        <f>SUM(C20:AK20)</f>
        <v>41.66</v>
      </c>
      <c r="AM20" s="3" t="s">
        <v>27</v>
      </c>
      <c r="AN20">
        <v>40</v>
      </c>
    </row>
    <row r="21" spans="1:40" x14ac:dyDescent="0.25">
      <c r="A21" s="9" t="s">
        <v>41</v>
      </c>
      <c r="B21" s="9" t="s">
        <v>27</v>
      </c>
      <c r="C21" s="16"/>
      <c r="D21" s="16"/>
      <c r="E21" s="16"/>
      <c r="F21" s="40">
        <v>2</v>
      </c>
      <c r="G21" s="40">
        <v>3</v>
      </c>
      <c r="H21" s="45"/>
      <c r="I21" s="23">
        <v>1.5</v>
      </c>
      <c r="J21" s="24">
        <v>2</v>
      </c>
      <c r="K21" s="51"/>
      <c r="L21" s="30">
        <v>0.5</v>
      </c>
      <c r="M21" s="30">
        <v>1</v>
      </c>
      <c r="N21" s="30">
        <v>1.33</v>
      </c>
      <c r="O21" s="30">
        <v>1</v>
      </c>
      <c r="P21" s="30">
        <v>1</v>
      </c>
      <c r="Q21" s="30">
        <v>1</v>
      </c>
      <c r="R21" s="30">
        <v>1.33</v>
      </c>
      <c r="S21" s="30"/>
      <c r="T21" s="30"/>
      <c r="U21" s="30"/>
      <c r="V21" s="51"/>
      <c r="W21" s="36">
        <v>1</v>
      </c>
      <c r="X21" s="36">
        <v>2</v>
      </c>
      <c r="Y21" s="36">
        <v>4</v>
      </c>
      <c r="Z21" s="36">
        <v>1</v>
      </c>
      <c r="AA21" s="36">
        <v>1.5</v>
      </c>
      <c r="AB21" s="36">
        <v>1.5</v>
      </c>
      <c r="AC21" s="36">
        <v>2</v>
      </c>
      <c r="AD21" s="36">
        <v>2</v>
      </c>
      <c r="AE21" s="36">
        <v>2</v>
      </c>
      <c r="AF21" s="36">
        <v>2</v>
      </c>
      <c r="AG21" s="36">
        <v>2</v>
      </c>
      <c r="AH21" s="36">
        <v>1</v>
      </c>
      <c r="AI21" s="36">
        <v>1</v>
      </c>
      <c r="AJ21" s="36">
        <v>2</v>
      </c>
      <c r="AK21" s="36"/>
      <c r="AL21" s="8">
        <f>SUM(C21:AK21)</f>
        <v>40.659999999999997</v>
      </c>
      <c r="AM21" s="3" t="s">
        <v>27</v>
      </c>
    </row>
    <row r="22" spans="1:40" s="46" customFormat="1" ht="9" customHeight="1" x14ac:dyDescent="0.25">
      <c r="A22" s="55"/>
      <c r="B22" s="51"/>
      <c r="C22" s="51"/>
      <c r="D22" s="51"/>
      <c r="E22" s="51"/>
      <c r="F22" s="45"/>
      <c r="G22" s="45"/>
      <c r="H22" s="45"/>
      <c r="I22" s="45"/>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6"/>
      <c r="AM22" s="57"/>
    </row>
    <row r="23" spans="1:40" x14ac:dyDescent="0.25">
      <c r="A23" s="10" t="s">
        <v>42</v>
      </c>
      <c r="B23" s="9"/>
      <c r="C23" s="16"/>
      <c r="D23" s="16"/>
      <c r="E23" s="16"/>
      <c r="F23" s="40"/>
      <c r="G23" s="40"/>
      <c r="H23" s="45"/>
      <c r="I23" s="23"/>
      <c r="J23" s="24"/>
      <c r="K23" s="51"/>
      <c r="L23" s="30"/>
      <c r="M23" s="30"/>
      <c r="N23" s="30"/>
      <c r="O23" s="30"/>
      <c r="P23" s="30"/>
      <c r="Q23" s="30"/>
      <c r="R23" s="30"/>
      <c r="S23" s="30"/>
      <c r="T23" s="30"/>
      <c r="U23" s="30"/>
      <c r="V23" s="51"/>
      <c r="W23" s="36"/>
      <c r="X23" s="36"/>
      <c r="Y23" s="36"/>
      <c r="Z23" s="36"/>
      <c r="AA23" s="36"/>
      <c r="AB23" s="36"/>
      <c r="AC23" s="36"/>
      <c r="AD23" s="36"/>
      <c r="AE23" s="36"/>
      <c r="AF23" s="36"/>
      <c r="AG23" s="36"/>
      <c r="AH23" s="36"/>
      <c r="AI23" s="36"/>
      <c r="AJ23" s="36"/>
      <c r="AK23" s="36"/>
      <c r="AL23" s="6"/>
      <c r="AM23" s="3"/>
    </row>
    <row r="24" spans="1:40" x14ac:dyDescent="0.25">
      <c r="A24" s="9" t="s">
        <v>43</v>
      </c>
      <c r="B24" s="9" t="s">
        <v>27</v>
      </c>
      <c r="C24" s="16"/>
      <c r="D24" s="16"/>
      <c r="E24" s="16"/>
      <c r="F24" s="40">
        <v>2</v>
      </c>
      <c r="G24" s="40">
        <v>3</v>
      </c>
      <c r="H24" s="45"/>
      <c r="I24" s="23">
        <v>1.5</v>
      </c>
      <c r="J24" s="24">
        <v>2</v>
      </c>
      <c r="K24" s="51"/>
      <c r="L24" s="30">
        <v>0.5</v>
      </c>
      <c r="M24" s="30">
        <v>1</v>
      </c>
      <c r="N24" s="30">
        <v>1.33</v>
      </c>
      <c r="O24" s="30">
        <v>1</v>
      </c>
      <c r="P24" s="30">
        <v>1</v>
      </c>
      <c r="Q24" s="30">
        <v>1</v>
      </c>
      <c r="R24" s="30">
        <v>1.33</v>
      </c>
      <c r="S24" s="30"/>
      <c r="T24" s="30"/>
      <c r="U24" s="30"/>
      <c r="V24" s="51"/>
      <c r="W24" s="36">
        <v>1</v>
      </c>
      <c r="X24" s="36">
        <v>2</v>
      </c>
      <c r="Y24" s="36">
        <v>4</v>
      </c>
      <c r="Z24" s="36">
        <v>1</v>
      </c>
      <c r="AA24" s="36">
        <v>1.5</v>
      </c>
      <c r="AB24" s="36">
        <v>1.5</v>
      </c>
      <c r="AC24" s="36">
        <v>2</v>
      </c>
      <c r="AD24" s="36">
        <v>2</v>
      </c>
      <c r="AE24" s="36">
        <v>2</v>
      </c>
      <c r="AF24" s="36">
        <v>2</v>
      </c>
      <c r="AG24" s="36">
        <v>2</v>
      </c>
      <c r="AH24" s="36">
        <v>2</v>
      </c>
      <c r="AI24" s="36">
        <v>1</v>
      </c>
      <c r="AJ24" s="36">
        <v>2</v>
      </c>
      <c r="AK24" s="36" t="s">
        <v>28</v>
      </c>
      <c r="AL24" s="8">
        <f>SUM(C24:AK24)</f>
        <v>41.66</v>
      </c>
      <c r="AM24" s="3" t="s">
        <v>27</v>
      </c>
      <c r="AN24">
        <v>40</v>
      </c>
    </row>
    <row r="25" spans="1:40" s="46" customFormat="1" ht="9" customHeight="1" x14ac:dyDescent="0.25">
      <c r="A25" s="55"/>
      <c r="B25" s="51"/>
      <c r="C25" s="51"/>
      <c r="D25" s="51"/>
      <c r="E25" s="51"/>
      <c r="F25" s="45"/>
      <c r="G25" s="45"/>
      <c r="H25" s="45"/>
      <c r="I25" s="45"/>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6"/>
      <c r="AM25" s="57"/>
    </row>
    <row r="26" spans="1:40" x14ac:dyDescent="0.25">
      <c r="A26" s="10" t="s">
        <v>44</v>
      </c>
      <c r="B26" s="9"/>
      <c r="C26" s="16"/>
      <c r="D26" s="16"/>
      <c r="E26" s="16"/>
      <c r="F26" s="40"/>
      <c r="G26" s="40"/>
      <c r="H26" s="45"/>
      <c r="I26" s="23"/>
      <c r="J26" s="24"/>
      <c r="K26" s="51"/>
      <c r="L26" s="30"/>
      <c r="M26" s="30"/>
      <c r="N26" s="30"/>
      <c r="O26" s="30"/>
      <c r="P26" s="30"/>
      <c r="Q26" s="30"/>
      <c r="R26" s="30"/>
      <c r="S26" s="30"/>
      <c r="T26" s="30"/>
      <c r="U26" s="30"/>
      <c r="V26" s="51"/>
      <c r="W26" s="36"/>
      <c r="X26" s="36"/>
      <c r="Y26" s="36"/>
      <c r="Z26" s="36"/>
      <c r="AA26" s="36"/>
      <c r="AB26" s="36"/>
      <c r="AC26" s="36"/>
      <c r="AD26" s="36"/>
      <c r="AE26" s="36"/>
      <c r="AF26" s="36"/>
      <c r="AG26" s="36"/>
      <c r="AH26" s="36"/>
      <c r="AI26" s="36"/>
      <c r="AJ26" s="36"/>
      <c r="AK26" s="36"/>
      <c r="AL26" s="6"/>
      <c r="AM26" s="3"/>
    </row>
    <row r="27" spans="1:40" x14ac:dyDescent="0.25">
      <c r="A27" s="9" t="s">
        <v>45</v>
      </c>
      <c r="B27" s="9" t="s">
        <v>27</v>
      </c>
      <c r="C27" s="16"/>
      <c r="D27" s="16"/>
      <c r="E27" s="16"/>
      <c r="F27" s="40">
        <v>2</v>
      </c>
      <c r="G27" s="40">
        <v>3</v>
      </c>
      <c r="H27" s="45"/>
      <c r="I27" s="23">
        <v>1.5</v>
      </c>
      <c r="J27" s="24">
        <v>2</v>
      </c>
      <c r="K27" s="51"/>
      <c r="L27" s="30">
        <v>0.5</v>
      </c>
      <c r="M27" s="30">
        <v>1</v>
      </c>
      <c r="N27" s="30">
        <v>1.33</v>
      </c>
      <c r="O27" s="30">
        <v>1</v>
      </c>
      <c r="P27" s="30">
        <v>1</v>
      </c>
      <c r="Q27" s="30">
        <v>1</v>
      </c>
      <c r="R27" s="30">
        <v>1.33</v>
      </c>
      <c r="S27" s="30"/>
      <c r="T27" s="30"/>
      <c r="U27" s="30"/>
      <c r="V27" s="51"/>
      <c r="W27" s="36">
        <v>1</v>
      </c>
      <c r="X27" s="36">
        <v>2</v>
      </c>
      <c r="Y27" s="36">
        <v>4</v>
      </c>
      <c r="Z27" s="36">
        <v>1</v>
      </c>
      <c r="AA27" s="36">
        <v>1.5</v>
      </c>
      <c r="AB27" s="36">
        <v>1.5</v>
      </c>
      <c r="AC27" s="36">
        <v>2</v>
      </c>
      <c r="AD27" s="36">
        <v>2</v>
      </c>
      <c r="AE27" s="36">
        <v>2</v>
      </c>
      <c r="AF27" s="36">
        <v>2</v>
      </c>
      <c r="AG27" s="36">
        <v>2</v>
      </c>
      <c r="AH27" s="36">
        <v>2</v>
      </c>
      <c r="AI27" s="36">
        <v>1</v>
      </c>
      <c r="AJ27" s="36">
        <v>2</v>
      </c>
      <c r="AK27" s="36" t="s">
        <v>28</v>
      </c>
      <c r="AL27" s="8">
        <f>SUM(C27:AK27)</f>
        <v>41.66</v>
      </c>
      <c r="AM27" s="3" t="s">
        <v>27</v>
      </c>
      <c r="AN27">
        <v>40</v>
      </c>
    </row>
    <row r="28" spans="1:40" ht="105" x14ac:dyDescent="0.25">
      <c r="B28" s="9"/>
      <c r="AM28" s="7" t="s">
        <v>46</v>
      </c>
    </row>
    <row r="29" spans="1:40" x14ac:dyDescent="0.25">
      <c r="B29" s="9"/>
      <c r="AM29" s="62">
        <f>COUNTIF(AM24:AM27, "Yes")/COUNTA(A24,A27)</f>
        <v>1</v>
      </c>
    </row>
    <row r="30" spans="1:40" x14ac:dyDescent="0.25">
      <c r="B30" s="9"/>
    </row>
    <row r="31" spans="1:40" ht="120" x14ac:dyDescent="0.25">
      <c r="B31" s="9"/>
      <c r="AM31" s="7" t="s">
        <v>47</v>
      </c>
    </row>
    <row r="32" spans="1:40" x14ac:dyDescent="0.25">
      <c r="B32" s="9"/>
      <c r="AM32" s="62">
        <f>COUNTIF(AM6:AM21, "Yes")/COUNTA(A6:A9,A12:A17,A20:A21)</f>
        <v>0.75</v>
      </c>
    </row>
    <row r="33" spans="2:2" x14ac:dyDescent="0.25">
      <c r="B33" s="9"/>
    </row>
    <row r="34" spans="2:2" x14ac:dyDescent="0.25">
      <c r="B34" s="9"/>
    </row>
    <row r="35" spans="2:2" x14ac:dyDescent="0.25">
      <c r="B35" s="9"/>
    </row>
    <row r="36" spans="2:2" x14ac:dyDescent="0.25">
      <c r="B36" s="9"/>
    </row>
    <row r="37" spans="2:2" x14ac:dyDescent="0.25">
      <c r="B37" s="9"/>
    </row>
    <row r="38" spans="2:2" x14ac:dyDescent="0.25">
      <c r="B38" s="9"/>
    </row>
    <row r="39" spans="2:2" x14ac:dyDescent="0.25">
      <c r="B39" s="9"/>
    </row>
    <row r="40" spans="2:2" x14ac:dyDescent="0.25">
      <c r="B40" s="9"/>
    </row>
    <row r="41" spans="2:2" x14ac:dyDescent="0.25">
      <c r="B41" s="9"/>
    </row>
  </sheetData>
  <sheetProtection selectLockedCells="1"/>
  <mergeCells count="7">
    <mergeCell ref="A1:AM1"/>
    <mergeCell ref="I2:J2"/>
    <mergeCell ref="W2:AK2"/>
    <mergeCell ref="A2:A4"/>
    <mergeCell ref="L2:U2"/>
    <mergeCell ref="C2:G2"/>
    <mergeCell ref="B2:B4"/>
  </mergeCells>
  <dataValidations count="2">
    <dataValidation type="list" allowBlank="1" showInputMessage="1" showErrorMessage="1" sqref="B19:B21 B11:B17 B7:B9 AM6:AM9 AM11:AM17 AM19:AM21 B26:B41 AM23:AM24 B23:B24" xr:uid="{183F640C-0268-4D3B-9039-04631488795D}">
      <formula1>"Yes,No"</formula1>
    </dataValidation>
    <dataValidation type="list" allowBlank="1" showErrorMessage="1" promptTitle="No" prompt="If no, a waiver must be completed with your divisional office." sqref="B6" xr:uid="{4009A42A-6664-4C5F-B9BA-20BAE471B6E9}">
      <formula1>"Yes,No"</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c4ddcd8-225d-452d-80e3-8d33edae5f33">
      <Terms xmlns="http://schemas.microsoft.com/office/infopath/2007/PartnerControls"/>
    </lcf76f155ced4ddcb4097134ff3c332f>
    <TaxCatchAll xmlns="d6ce3f99-6e52-4349-87b2-cc431f8db30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6CE04ABE194C840B8B8025E736447FE" ma:contentTypeVersion="14" ma:contentTypeDescription="Create a new document." ma:contentTypeScope="" ma:versionID="c6ecb27ea6886f3a16ef0ee66ab1c2c9">
  <xsd:schema xmlns:xsd="http://www.w3.org/2001/XMLSchema" xmlns:xs="http://www.w3.org/2001/XMLSchema" xmlns:p="http://schemas.microsoft.com/office/2006/metadata/properties" xmlns:ns2="dc4ddcd8-225d-452d-80e3-8d33edae5f33" xmlns:ns3="d6ce3f99-6e52-4349-87b2-cc431f8db30e" targetNamespace="http://schemas.microsoft.com/office/2006/metadata/properties" ma:root="true" ma:fieldsID="ab1b79407aedc1564c8426c3284d6a23" ns2:_="" ns3:_="">
    <xsd:import namespace="dc4ddcd8-225d-452d-80e3-8d33edae5f33"/>
    <xsd:import namespace="d6ce3f99-6e52-4349-87b2-cc431f8db3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4ddcd8-225d-452d-80e3-8d33edae5f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8d1cdf8-5340-4a71-b631-14e69df0cb2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ce3f99-6e52-4349-87b2-cc431f8db3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b17a67e-d220-4712-b2e6-52b1337863e8}" ma:internalName="TaxCatchAll" ma:showField="CatchAllData" ma:web="d6ce3f99-6e52-4349-87b2-cc431f8db3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1F66FE-49BC-4C0B-BCE3-46B59608AA2D}">
  <ds:schemaRefs>
    <ds:schemaRef ds:uri="http://schemas.microsoft.com/sharepoint/v3/contenttype/forms"/>
  </ds:schemaRefs>
</ds:datastoreItem>
</file>

<file path=customXml/itemProps2.xml><?xml version="1.0" encoding="utf-8"?>
<ds:datastoreItem xmlns:ds="http://schemas.openxmlformats.org/officeDocument/2006/customXml" ds:itemID="{84BEB798-DFB8-4F3F-BEC6-80492310A62E}">
  <ds:schemaRefs>
    <ds:schemaRef ds:uri="http://schemas.microsoft.com/office/2006/metadata/properties"/>
    <ds:schemaRef ds:uri="http://schemas.microsoft.com/office/infopath/2007/PartnerControls"/>
    <ds:schemaRef ds:uri="dc4ddcd8-225d-452d-80e3-8d33edae5f33"/>
    <ds:schemaRef ds:uri="d6ce3f99-6e52-4349-87b2-cc431f8db30e"/>
  </ds:schemaRefs>
</ds:datastoreItem>
</file>

<file path=customXml/itemProps3.xml><?xml version="1.0" encoding="utf-8"?>
<ds:datastoreItem xmlns:ds="http://schemas.openxmlformats.org/officeDocument/2006/customXml" ds:itemID="{AD6FAE0B-F03E-4A67-9278-3DD9FA4D86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4ddcd8-225d-452d-80e3-8d33edae5f33"/>
    <ds:schemaRef ds:uri="d6ce3f99-6e52-4349-87b2-cc431f8db3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Deck, Stephen</dc:creator>
  <cp:keywords/>
  <dc:description/>
  <cp:lastModifiedBy>Kristen Love</cp:lastModifiedBy>
  <cp:revision/>
  <dcterms:created xsi:type="dcterms:W3CDTF">2022-06-02T14:08:14Z</dcterms:created>
  <dcterms:modified xsi:type="dcterms:W3CDTF">2024-05-01T23:26:35Z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0x010100D6CE04ABE194C840B8B8025E736447FE</vt:lpwstr>
  </property>
  <property fmtid="{D5CDD505-2E9C-101B-9397-08002B2CF9AE}" pid="3" name="MediaServiceImageTags">
    <vt:lpwstr/>
  </property>
</Properties>
</file>